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8"/>
  </bookViews>
  <sheets>
    <sheet name="Ark1" sheetId="1" r:id="rId1"/>
    <sheet name="Ark2" sheetId="2" r:id="rId2"/>
    <sheet name="Ark3" sheetId="3" r:id="rId3"/>
  </sheets>
  <definedNames>
    <definedName name="_xlnm.Print_Area" localSheetId="0">'Ark1'!$A$1:$Q$191</definedName>
  </definedNames>
  <calcPr calcId="145621"/>
</workbook>
</file>

<file path=xl/calcChain.xml><?xml version="1.0" encoding="utf-8"?>
<calcChain xmlns="http://schemas.openxmlformats.org/spreadsheetml/2006/main">
  <c r="F43" i="1" l="1"/>
  <c r="F36" i="1"/>
  <c r="G189" i="1" l="1"/>
  <c r="G166" i="1"/>
  <c r="F85" i="1"/>
  <c r="F68" i="1"/>
  <c r="F57" i="1"/>
  <c r="F50" i="1" l="1"/>
  <c r="F15" i="1"/>
  <c r="F29" i="1"/>
  <c r="F22" i="1"/>
</calcChain>
</file>

<file path=xl/sharedStrings.xml><?xml version="1.0" encoding="utf-8"?>
<sst xmlns="http://schemas.openxmlformats.org/spreadsheetml/2006/main" count="294" uniqueCount="101">
  <si>
    <t>Hellefisk</t>
  </si>
  <si>
    <t>Kilo</t>
  </si>
  <si>
    <t>Torsk</t>
  </si>
  <si>
    <t>Rødfisk</t>
  </si>
  <si>
    <t>Kuller</t>
  </si>
  <si>
    <t>Sej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</si>
  <si>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</si>
  <si>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</si>
  <si>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</si>
  <si>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</si>
  <si>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</si>
  <si>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</si>
  <si>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</si>
  <si>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</si>
  <si>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Rejer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</si>
  <si>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</si>
  <si>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</si>
  <si>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</si>
  <si>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</si>
  <si>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</si>
  <si>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</si>
  <si>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</si>
  <si>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</si>
  <si>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</si>
  <si>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</si>
  <si>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</si>
  <si>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</si>
  <si>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</si>
  <si>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Juli</t>
  </si>
  <si>
    <t>August</t>
  </si>
  <si>
    <t>September</t>
  </si>
  <si>
    <t>Qaqortoq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</si>
  <si>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</si>
  <si>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</si>
  <si>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</si>
  <si>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</si>
  <si>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</si>
  <si>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</si>
  <si>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</si>
  <si>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</si>
  <si>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</si>
  <si>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</si>
  <si>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</si>
  <si>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</si>
  <si>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</si>
  <si>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</si>
  <si>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29,01 og mere</t>
  </si>
  <si>
    <t>0,00 til 7,99</t>
  </si>
  <si>
    <t>0,05 kr./kg</t>
  </si>
  <si>
    <t>-</t>
  </si>
  <si>
    <t>Den 27. marts 2018</t>
  </si>
  <si>
    <t>Akileraartarnermut Aqutsisoqarfik</t>
  </si>
  <si>
    <t>Avataasiorluni sinerissamullu qanittumi aalisarnermi (nioqqutissiornissamut akuersissuteqartuni) procentit akitsuusiissutit naatsorsuusiorneqarneri</t>
  </si>
  <si>
    <t>(Kisitsisit tamarmik Danmarks Statistikip statistikbankianit aaneqarput, KN8MEST-inut tabeli, avataaniit eqqunneqartut avammullu anninneqartut KN (taaguutit assigiinngitsut EU-mi taaguutitut atorneqartut))</t>
  </si>
  <si>
    <t>AKITSUUTIT QAFFASISSUSAAT KVARTALIT AAPPAAT 2018:</t>
  </si>
  <si>
    <t>Raajat</t>
  </si>
  <si>
    <t>Kvartalimut agguaqatigiissitsinermi akiusoq</t>
  </si>
  <si>
    <t>2018-imi kvartalit aappaanni akitsuut</t>
  </si>
  <si>
    <t>Qaleralik</t>
  </si>
  <si>
    <t>Nioqqutissap normua</t>
  </si>
  <si>
    <t>03033110 Qaleralik Reinhardtius hippoglossoides, qerisoq</t>
  </si>
  <si>
    <t>Avammut annissat</t>
  </si>
  <si>
    <t>Kiilut</t>
  </si>
  <si>
    <t>Koruunit</t>
  </si>
  <si>
    <t xml:space="preserve">Avataasiorluni aalisarnermi - avammut annissassanik tunisinermi </t>
  </si>
  <si>
    <t>kiisalu sinerissamut qanittumi aalisarnermi nioqqutissiornissamut</t>
  </si>
  <si>
    <t>akuersissuteqartuni procentit akitsuusiissutit naatsorsuusiorneqarneri</t>
  </si>
  <si>
    <t>(Raajat, qalerallit, saarulliit, saattussat, kullerit, saarulliusaat,</t>
  </si>
  <si>
    <t>suluppaakkat)</t>
  </si>
  <si>
    <t>Tuniniaalluni tunisinermi kiilumut aki</t>
  </si>
  <si>
    <t>Tonsit</t>
  </si>
  <si>
    <t>Saarullik</t>
  </si>
  <si>
    <t>Suluppaagaq</t>
  </si>
  <si>
    <t>Kulleri</t>
  </si>
  <si>
    <t>Saarulliusaaq</t>
  </si>
  <si>
    <t>Saattussat</t>
  </si>
  <si>
    <t>Uiluiit</t>
  </si>
  <si>
    <t>03036310 Saarullik Gadus morhua, qerisoq</t>
  </si>
  <si>
    <t>03038939 Suluppaagaq Sebastes spp., qerisoq</t>
  </si>
  <si>
    <t>(Sebastes marinus ilanngunnagu)</t>
  </si>
  <si>
    <t>03036400 Kulleri Melanogrammus aeglefinus, qerisoq</t>
  </si>
  <si>
    <t>(Nov. 17 avammut annissat nalunaarsuinermi kukkusoqarsimasinnaaneq pissutigalugu kisitassami ilaatinneqanngillat)</t>
  </si>
  <si>
    <t>03036500 Saarulliusaaq Pollachius virens, qerisoq</t>
  </si>
  <si>
    <t>03061410 Saattussat Paralithodes camchaticus, Callinectes og Chionoecetes sapidus, qerisoq</t>
  </si>
  <si>
    <t>03072290 Uiluiit Pecten maximus ilanngunnagu</t>
  </si>
  <si>
    <t>Avataasiorluni aalisarnermi akitsuutinut</t>
  </si>
  <si>
    <t>tabeli - tunisassiorfinnut tunisinermi</t>
  </si>
  <si>
    <t>(Raajat, qalerallit, saarulliit, saattussat, kullerit,</t>
  </si>
  <si>
    <t>saarulliusaat, suluppaakkat uiluiillu)</t>
  </si>
  <si>
    <t>Senerissamut qanittumi aalisarnermi akitsuutinut</t>
  </si>
  <si>
    <t>(Raajaat aamma qalerallit)</t>
  </si>
  <si>
    <t>8,00-imiit taakkulu qaangerlugit</t>
  </si>
  <si>
    <t>Avataasiorluni sinerissamullu qanittumi aalisarnermi tunisassiorfinnut tunisinermi procentit akitsuusiissutit naatsorsuusiorneqarneri</t>
  </si>
  <si>
    <t>(Kisitsisit tamarmik Danmarks Statistikip statistikbankianit aaneqarput, aalisakkat qalerualillu tunisassiorfinnut tunisat)</t>
  </si>
  <si>
    <t>Raajat - avataasiorluni sinerissamullu qanittumi aalisarnermit tunisassiorfinnut tunisat</t>
  </si>
  <si>
    <t>Qaleralliut - avataasiorluni sinerissamullu qanittumi aalisarnermit tunisassiorfinnut tunisat</t>
  </si>
  <si>
    <t>Kullit - Avataasiortunit tunisassiorfinnut tunisat</t>
  </si>
  <si>
    <t>Saarulliusaat - Avataasiortunit tunisassiorfinnut tunisat</t>
  </si>
  <si>
    <t>Saarulliit - Avataasiortunit tunisassiorfinnut tunisat</t>
  </si>
  <si>
    <t>Suluppaakkat - Avataasiortunit tunisassiorfinnut tunisat</t>
  </si>
  <si>
    <t>Katillugit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</si>
</sst>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3" fontId="2" fillId="0" borderId="0" xfId="1" applyNumberFormat="1" applyFill="1" applyAlignment="1" applyProtection="1">
      <alignment horizontal="righ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10" fontId="0" fillId="0" borderId="0" xfId="0" applyNumberFormat="1"/>
    <xf numFmtId="0" fontId="1" fillId="0" borderId="0" xfId="0" applyFont="1"/>
    <xf numFmtId="0" fontId="0" fillId="0" borderId="0" xfId="0" applyFill="1" applyProtection="1"/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164" fontId="0" fillId="0" borderId="0" xfId="2" applyNumberFormat="1" applyFont="1"/>
    <xf numFmtId="9" fontId="0" fillId="0" borderId="0" xfId="0" applyNumberFormat="1"/>
    <xf numFmtId="9" fontId="0" fillId="2" borderId="0" xfId="0" applyNumberForma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4" fontId="2" fillId="0" borderId="0" xfId="1" applyNumberFormat="1" applyFill="1" applyAlignment="1" applyProtection="1">
      <alignment horizontal="center"/>
    </xf>
    <xf numFmtId="10" fontId="0" fillId="0" borderId="0" xfId="0" applyNumberFormat="1" applyAlignment="1">
      <alignment horizontal="right"/>
    </xf>
    <xf numFmtId="0" fontId="6" fillId="0" borderId="0" xfId="0" applyFont="1"/>
    <xf numFmtId="3" fontId="0" fillId="0" borderId="0" xfId="0" applyNumberFormat="1" applyFill="1" applyProtection="1"/>
    <xf numFmtId="164" fontId="0" fillId="0" borderId="0" xfId="2" applyNumberFormat="1" applyFont="1" applyFill="1" applyProtection="1"/>
    <xf numFmtId="0" fontId="3" fillId="0" borderId="0" xfId="1" applyFont="1" applyFill="1" applyProtection="1"/>
    <xf numFmtId="0" fontId="0" fillId="0" borderId="0" xfId="0" applyAlignment="1">
      <alignment horizontal="left"/>
    </xf>
    <xf numFmtId="4" fontId="2" fillId="0" borderId="0" xfId="1" applyNumberForma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1"/>
  <sheetViews>
    <sheetView tabSelected="1" workbookViewId="0">
      <selection activeCell="C188" sqref="C188"/>
    </sheetView>
  </sheetViews>
  <sheetFormatPr defaultRowHeight="14.4" x14ac:dyDescent="0.3"/>
  <cols>
    <col min="3" max="3" width="52.44140625" customWidth="1"/>
    <col min="6" max="8" width="12.6640625" customWidth="1"/>
    <col min="10" max="10" width="10.6640625" bestFit="1" customWidth="1"/>
  </cols>
  <sheetData>
    <row r="1" spans="1:13" ht="15" x14ac:dyDescent="0.25">
      <c r="A1" s="15" t="s">
        <v>51</v>
      </c>
    </row>
    <row r="2" spans="1:13" ht="15" x14ac:dyDescent="0.25">
      <c r="A2" t="s">
        <v>50</v>
      </c>
    </row>
    <row r="3" spans="1:13" ht="26.25" x14ac:dyDescent="0.4">
      <c r="C3" s="29" t="s">
        <v>54</v>
      </c>
    </row>
    <row r="5" spans="1:13" ht="15" customHeight="1" x14ac:dyDescent="0.35">
      <c r="B5" s="36" t="s">
        <v>52</v>
      </c>
      <c r="C5" s="36"/>
      <c r="D5" s="36"/>
      <c r="E5" s="36"/>
      <c r="F5" s="36"/>
      <c r="G5" s="36"/>
      <c r="H5" s="36"/>
      <c r="I5" s="36"/>
      <c r="J5" s="36"/>
    </row>
    <row r="6" spans="1:13" ht="15" x14ac:dyDescent="0.25">
      <c r="B6" s="37" t="s">
        <v>53</v>
      </c>
      <c r="C6" s="37"/>
      <c r="D6" s="37"/>
      <c r="E6" s="37"/>
      <c r="F6" s="37"/>
      <c r="G6" s="37"/>
      <c r="H6" s="37"/>
      <c r="I6" s="37"/>
      <c r="J6" s="37"/>
    </row>
    <row r="7" spans="1:13" ht="15" x14ac:dyDescent="0.25">
      <c r="B7" s="25" t="s">
        <v>55</v>
      </c>
      <c r="C7" s="19"/>
      <c r="D7" s="19"/>
      <c r="E7" s="19"/>
      <c r="F7" s="19"/>
      <c r="G7" s="19"/>
      <c r="H7" s="19"/>
      <c r="I7" s="19"/>
      <c r="J7" s="13" t="s">
        <v>57</v>
      </c>
    </row>
    <row r="8" spans="1:13" ht="15" x14ac:dyDescent="0.25">
      <c r="C8" s="19"/>
      <c r="D8" s="19"/>
      <c r="E8" s="19"/>
      <c r="F8" s="17">
        <v>43009</v>
      </c>
      <c r="G8" s="17">
        <v>43040</v>
      </c>
      <c r="H8" s="17">
        <v>43070</v>
      </c>
      <c r="I8" s="19"/>
      <c r="J8" s="19"/>
    </row>
    <row r="9" spans="1:13" ht="15" x14ac:dyDescent="0.25">
      <c r="B9" s="19"/>
      <c r="C9" s="33" t="s">
        <v>56</v>
      </c>
      <c r="D9" s="19"/>
      <c r="E9" s="19"/>
      <c r="F9" s="19"/>
      <c r="G9" s="19">
        <v>39.85</v>
      </c>
      <c r="H9" s="19"/>
      <c r="I9" s="19"/>
      <c r="J9" s="28">
        <v>0.17499999999999999</v>
      </c>
    </row>
    <row r="10" spans="1:13" ht="15" x14ac:dyDescent="0.25">
      <c r="B10" s="15" t="s">
        <v>58</v>
      </c>
    </row>
    <row r="11" spans="1:13" x14ac:dyDescent="0.3">
      <c r="M11" t="s">
        <v>64</v>
      </c>
    </row>
    <row r="12" spans="1:13" x14ac:dyDescent="0.3">
      <c r="B12" s="1"/>
      <c r="C12" s="1" t="s">
        <v>59</v>
      </c>
      <c r="D12" s="1"/>
      <c r="E12" s="1"/>
      <c r="F12" s="17">
        <v>43009</v>
      </c>
      <c r="G12" s="17">
        <v>43040</v>
      </c>
      <c r="H12" s="17">
        <v>43070</v>
      </c>
      <c r="M12" t="s">
        <v>65</v>
      </c>
    </row>
    <row r="13" spans="1:13" x14ac:dyDescent="0.3">
      <c r="B13" s="2"/>
      <c r="C13" s="2" t="s">
        <v>60</v>
      </c>
      <c r="D13" s="2" t="s">
        <v>61</v>
      </c>
      <c r="E13" s="2" t="s">
        <v>62</v>
      </c>
      <c r="F13" s="3">
        <v>5556100</v>
      </c>
      <c r="G13" s="3">
        <v>4987028</v>
      </c>
      <c r="H13" s="3">
        <v>5767438</v>
      </c>
      <c r="M13" t="s">
        <v>66</v>
      </c>
    </row>
    <row r="14" spans="1:13" x14ac:dyDescent="0.3">
      <c r="B14" s="1"/>
      <c r="C14" s="1"/>
      <c r="D14" s="1"/>
      <c r="E14" s="2" t="s">
        <v>63</v>
      </c>
      <c r="F14" s="3">
        <v>208589220</v>
      </c>
      <c r="G14" s="3">
        <v>197560402</v>
      </c>
      <c r="H14" s="3">
        <v>236117755</v>
      </c>
      <c r="M14" t="s">
        <v>67</v>
      </c>
    </row>
    <row r="15" spans="1:13" x14ac:dyDescent="0.3">
      <c r="B15" s="12"/>
      <c r="C15" s="12" t="s">
        <v>56</v>
      </c>
      <c r="D15" s="12"/>
      <c r="E15" s="13"/>
      <c r="F15" s="34">
        <f>+(F14+G14+H14)/(F13+G13+H13)</f>
        <v>39.377381324473966</v>
      </c>
      <c r="G15" s="34"/>
      <c r="H15" s="34"/>
      <c r="J15" s="14">
        <v>0.17499999999999999</v>
      </c>
      <c r="M15" t="s">
        <v>68</v>
      </c>
    </row>
    <row r="16" spans="1:13" x14ac:dyDescent="0.3">
      <c r="B16" s="12"/>
      <c r="J16" s="14"/>
      <c r="L16" s="15" t="s">
        <v>69</v>
      </c>
    </row>
    <row r="17" spans="2:21" ht="15" x14ac:dyDescent="0.25">
      <c r="L17" s="20" t="s">
        <v>32</v>
      </c>
      <c r="M17" s="20"/>
      <c r="N17" s="20"/>
      <c r="O17" s="20" t="s">
        <v>6</v>
      </c>
    </row>
    <row r="18" spans="2:21" ht="15" x14ac:dyDescent="0.25">
      <c r="B18" s="15" t="s">
        <v>71</v>
      </c>
      <c r="L18" t="s">
        <v>33</v>
      </c>
      <c r="O18" s="23">
        <v>0.05</v>
      </c>
    </row>
    <row r="19" spans="2:21" ht="15" x14ac:dyDescent="0.25">
      <c r="C19" s="4"/>
      <c r="D19" s="4"/>
      <c r="E19" s="4"/>
      <c r="F19" s="17">
        <v>43009</v>
      </c>
      <c r="G19" s="17">
        <v>43040</v>
      </c>
      <c r="H19" s="17">
        <v>43070</v>
      </c>
      <c r="J19" s="13"/>
      <c r="L19" t="s">
        <v>34</v>
      </c>
      <c r="O19" s="23">
        <v>0.06</v>
      </c>
    </row>
    <row r="20" spans="2:21" ht="15" x14ac:dyDescent="0.25">
      <c r="C20" s="5" t="s">
        <v>77</v>
      </c>
      <c r="D20" s="5" t="s">
        <v>61</v>
      </c>
      <c r="E20" s="5" t="s">
        <v>62</v>
      </c>
      <c r="F20" s="3">
        <v>2459868</v>
      </c>
      <c r="G20" s="3">
        <v>1798662</v>
      </c>
      <c r="H20" s="3">
        <v>1410333</v>
      </c>
      <c r="L20" t="s">
        <v>35</v>
      </c>
      <c r="O20" s="23">
        <v>7.0000000000000007E-2</v>
      </c>
    </row>
    <row r="21" spans="2:21" ht="15" x14ac:dyDescent="0.25">
      <c r="C21" s="4"/>
      <c r="D21" s="4"/>
      <c r="E21" s="5" t="s">
        <v>63</v>
      </c>
      <c r="F21" s="3">
        <v>46648512</v>
      </c>
      <c r="G21" s="3">
        <v>32983685</v>
      </c>
      <c r="H21" s="3">
        <v>27480919</v>
      </c>
      <c r="L21" t="s">
        <v>36</v>
      </c>
      <c r="O21" s="23">
        <v>0.08</v>
      </c>
    </row>
    <row r="22" spans="2:21" ht="15" x14ac:dyDescent="0.25">
      <c r="C22" s="12" t="s">
        <v>56</v>
      </c>
      <c r="D22" s="12"/>
      <c r="E22" s="13"/>
      <c r="F22" s="34">
        <f>+(F21+G21+H21)/(F20+G20+H20)</f>
        <v>18.894991111974306</v>
      </c>
      <c r="G22" s="34"/>
      <c r="H22" s="34"/>
      <c r="J22" s="14">
        <v>7.0000000000000007E-2</v>
      </c>
      <c r="L22" t="s">
        <v>37</v>
      </c>
      <c r="O22" s="23">
        <v>0.09</v>
      </c>
    </row>
    <row r="23" spans="2:21" ht="15" x14ac:dyDescent="0.25">
      <c r="J23" s="14"/>
      <c r="K23" t="s">
        <v>26</v>
      </c>
      <c r="L23" t="s">
        <v>38</v>
      </c>
      <c r="O23" s="23">
        <v>0.1</v>
      </c>
    </row>
    <row r="24" spans="2:21" ht="15" x14ac:dyDescent="0.25">
      <c r="L24" t="s">
        <v>39</v>
      </c>
      <c r="O24" s="23">
        <v>0.11</v>
      </c>
    </row>
    <row r="25" spans="2:21" x14ac:dyDescent="0.3">
      <c r="B25" s="15" t="s">
        <v>72</v>
      </c>
      <c r="L25" t="s">
        <v>40</v>
      </c>
      <c r="O25" s="23">
        <v>0.12</v>
      </c>
    </row>
    <row r="26" spans="2:21" ht="15" x14ac:dyDescent="0.25">
      <c r="C26" s="6"/>
      <c r="D26" s="6"/>
      <c r="E26" s="6"/>
      <c r="F26" s="17">
        <v>43009</v>
      </c>
      <c r="G26" s="17">
        <v>43040</v>
      </c>
      <c r="H26" s="17">
        <v>43070</v>
      </c>
      <c r="L26" s="20" t="s">
        <v>41</v>
      </c>
      <c r="M26" s="20"/>
      <c r="N26" s="20"/>
      <c r="O26" s="24">
        <v>0.13</v>
      </c>
      <c r="P26" s="20"/>
    </row>
    <row r="27" spans="2:21" x14ac:dyDescent="0.3">
      <c r="C27" s="7" t="s">
        <v>78</v>
      </c>
      <c r="D27" s="7" t="s">
        <v>61</v>
      </c>
      <c r="E27" s="7" t="s">
        <v>1</v>
      </c>
      <c r="F27" s="3">
        <v>1208</v>
      </c>
      <c r="G27" s="3">
        <v>6548</v>
      </c>
      <c r="H27" s="3">
        <v>8519</v>
      </c>
      <c r="L27" t="s">
        <v>42</v>
      </c>
      <c r="O27" s="23">
        <v>0.14000000000000001</v>
      </c>
    </row>
    <row r="28" spans="2:21" x14ac:dyDescent="0.3">
      <c r="C28" s="32" t="s">
        <v>79</v>
      </c>
      <c r="D28" s="6"/>
      <c r="E28" s="7" t="s">
        <v>63</v>
      </c>
      <c r="F28" s="3">
        <v>21597</v>
      </c>
      <c r="G28" s="3">
        <v>112792</v>
      </c>
      <c r="H28" s="3">
        <v>137680</v>
      </c>
      <c r="L28" t="s">
        <v>43</v>
      </c>
      <c r="O28" s="23">
        <v>0.15</v>
      </c>
    </row>
    <row r="29" spans="2:21" x14ac:dyDescent="0.3">
      <c r="C29" s="12" t="s">
        <v>56</v>
      </c>
      <c r="D29" s="12"/>
      <c r="E29" s="13"/>
      <c r="F29" s="34">
        <f>+(F28+G28+H28)/(F27+G27+H27)</f>
        <v>16.71698924731183</v>
      </c>
      <c r="G29" s="34"/>
      <c r="H29" s="34"/>
      <c r="J29" s="14">
        <v>0.05</v>
      </c>
      <c r="L29" t="s">
        <v>44</v>
      </c>
      <c r="O29" s="23">
        <v>0.16</v>
      </c>
    </row>
    <row r="30" spans="2:21" x14ac:dyDescent="0.3">
      <c r="J30" s="14"/>
      <c r="L30" t="s">
        <v>45</v>
      </c>
      <c r="O30" s="23">
        <v>0.17</v>
      </c>
    </row>
    <row r="31" spans="2:21" x14ac:dyDescent="0.3">
      <c r="L31" t="s">
        <v>46</v>
      </c>
      <c r="O31" s="14">
        <v>0.17499999999999999</v>
      </c>
    </row>
    <row r="32" spans="2:21" x14ac:dyDescent="0.3">
      <c r="B32" s="15" t="s">
        <v>73</v>
      </c>
      <c r="R32" s="20"/>
      <c r="S32" s="20"/>
      <c r="T32" s="20"/>
      <c r="U32" s="20"/>
    </row>
    <row r="33" spans="2:21" x14ac:dyDescent="0.3">
      <c r="C33" s="8"/>
      <c r="D33" s="8"/>
      <c r="E33" s="8"/>
      <c r="F33" s="17">
        <v>43009</v>
      </c>
      <c r="G33" s="17">
        <v>43040</v>
      </c>
      <c r="H33" s="17">
        <v>43070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2:21" x14ac:dyDescent="0.3">
      <c r="C34" s="9" t="s">
        <v>80</v>
      </c>
      <c r="D34" s="9" t="s">
        <v>61</v>
      </c>
      <c r="E34" s="9" t="s">
        <v>62</v>
      </c>
      <c r="F34" s="3">
        <v>0</v>
      </c>
      <c r="G34" s="3" t="s">
        <v>49</v>
      </c>
      <c r="H34" s="3">
        <v>32208</v>
      </c>
      <c r="L34" s="20"/>
      <c r="M34" t="s">
        <v>85</v>
      </c>
      <c r="N34" s="20"/>
      <c r="O34" s="20"/>
      <c r="P34" s="20"/>
      <c r="Q34" s="20"/>
    </row>
    <row r="35" spans="2:21" x14ac:dyDescent="0.3">
      <c r="C35" s="8"/>
      <c r="D35" s="8"/>
      <c r="E35" s="9" t="s">
        <v>63</v>
      </c>
      <c r="F35" s="3">
        <v>0</v>
      </c>
      <c r="G35" s="3" t="s">
        <v>49</v>
      </c>
      <c r="H35" s="3">
        <v>505344</v>
      </c>
      <c r="M35" t="s">
        <v>86</v>
      </c>
    </row>
    <row r="36" spans="2:21" x14ac:dyDescent="0.3">
      <c r="C36" s="12" t="s">
        <v>56</v>
      </c>
      <c r="D36" s="12"/>
      <c r="E36" s="13"/>
      <c r="F36" s="34">
        <f>+(H35)/(H34)</f>
        <v>15.690014903129658</v>
      </c>
      <c r="G36" s="34"/>
      <c r="H36" s="34"/>
      <c r="J36" s="14">
        <v>0.05</v>
      </c>
      <c r="M36" t="s">
        <v>87</v>
      </c>
    </row>
    <row r="37" spans="2:21" x14ac:dyDescent="0.3">
      <c r="C37" s="12" t="s">
        <v>81</v>
      </c>
      <c r="J37" s="14"/>
      <c r="M37" t="s">
        <v>88</v>
      </c>
    </row>
    <row r="38" spans="2:21" x14ac:dyDescent="0.3">
      <c r="C38" s="12"/>
      <c r="L38" s="15" t="s">
        <v>69</v>
      </c>
    </row>
    <row r="39" spans="2:21" x14ac:dyDescent="0.3">
      <c r="B39" s="15" t="s">
        <v>74</v>
      </c>
      <c r="L39" t="s">
        <v>47</v>
      </c>
      <c r="O39" t="s">
        <v>48</v>
      </c>
    </row>
    <row r="40" spans="2:21" x14ac:dyDescent="0.3">
      <c r="C40" s="10"/>
      <c r="D40" s="10"/>
      <c r="E40" s="10"/>
      <c r="F40" s="17">
        <v>43009</v>
      </c>
      <c r="G40" s="17">
        <v>43040</v>
      </c>
      <c r="H40" s="17">
        <v>43070</v>
      </c>
      <c r="L40" t="s">
        <v>91</v>
      </c>
      <c r="O40" s="23">
        <v>0.05</v>
      </c>
    </row>
    <row r="41" spans="2:21" x14ac:dyDescent="0.3">
      <c r="C41" s="11" t="s">
        <v>82</v>
      </c>
      <c r="D41" s="11" t="s">
        <v>61</v>
      </c>
      <c r="E41" s="11" t="s">
        <v>62</v>
      </c>
      <c r="F41" s="3">
        <v>12052</v>
      </c>
      <c r="G41" s="3">
        <v>165</v>
      </c>
      <c r="H41" s="3" t="s">
        <v>49</v>
      </c>
    </row>
    <row r="42" spans="2:21" x14ac:dyDescent="0.3">
      <c r="C42" s="10"/>
      <c r="D42" s="10"/>
      <c r="E42" s="11" t="s">
        <v>63</v>
      </c>
      <c r="F42" s="3">
        <v>174532</v>
      </c>
      <c r="G42" s="3">
        <v>2847</v>
      </c>
      <c r="H42" s="3" t="s">
        <v>49</v>
      </c>
    </row>
    <row r="43" spans="2:21" x14ac:dyDescent="0.3">
      <c r="C43" s="12" t="s">
        <v>56</v>
      </c>
      <c r="D43" s="12"/>
      <c r="E43" s="13"/>
      <c r="F43" s="34">
        <f>+(F42+G42)/(F41+G41)</f>
        <v>14.519030858639601</v>
      </c>
      <c r="G43" s="34"/>
      <c r="H43" s="34"/>
      <c r="J43" s="14">
        <v>0.05</v>
      </c>
      <c r="M43" t="s">
        <v>89</v>
      </c>
    </row>
    <row r="44" spans="2:21" x14ac:dyDescent="0.3">
      <c r="C44" s="12" t="s">
        <v>81</v>
      </c>
      <c r="J44" s="14"/>
      <c r="M44" t="s">
        <v>86</v>
      </c>
    </row>
    <row r="45" spans="2:21" x14ac:dyDescent="0.3">
      <c r="C45" s="12"/>
      <c r="M45" t="s">
        <v>90</v>
      </c>
    </row>
    <row r="46" spans="2:21" x14ac:dyDescent="0.3">
      <c r="B46" s="15" t="s">
        <v>75</v>
      </c>
      <c r="L46" s="15" t="s">
        <v>69</v>
      </c>
    </row>
    <row r="47" spans="2:21" x14ac:dyDescent="0.3">
      <c r="C47" s="12"/>
      <c r="D47" s="12"/>
      <c r="E47" s="12"/>
      <c r="F47" s="17">
        <v>43009</v>
      </c>
      <c r="G47" s="17">
        <v>43040</v>
      </c>
      <c r="H47" s="17">
        <v>43070</v>
      </c>
      <c r="L47" t="s">
        <v>47</v>
      </c>
      <c r="O47" t="s">
        <v>48</v>
      </c>
    </row>
    <row r="48" spans="2:21" x14ac:dyDescent="0.3">
      <c r="C48" s="13" t="s">
        <v>83</v>
      </c>
      <c r="D48" s="13" t="s">
        <v>61</v>
      </c>
      <c r="E48" s="13" t="s">
        <v>62</v>
      </c>
      <c r="F48" s="3">
        <v>110181</v>
      </c>
      <c r="G48" s="3">
        <v>132550</v>
      </c>
      <c r="H48" s="3">
        <v>121777</v>
      </c>
      <c r="L48" t="s">
        <v>91</v>
      </c>
      <c r="O48" s="23">
        <v>0.05</v>
      </c>
    </row>
    <row r="49" spans="2:10" x14ac:dyDescent="0.3">
      <c r="C49" s="12"/>
      <c r="D49" s="12"/>
      <c r="E49" s="13" t="s">
        <v>63</v>
      </c>
      <c r="F49" s="3">
        <v>12947807</v>
      </c>
      <c r="G49" s="3">
        <v>15296028</v>
      </c>
      <c r="H49" s="3">
        <v>12333522</v>
      </c>
    </row>
    <row r="50" spans="2:10" x14ac:dyDescent="0.3">
      <c r="C50" s="12" t="s">
        <v>56</v>
      </c>
      <c r="D50" s="12"/>
      <c r="E50" s="13"/>
      <c r="F50" s="34">
        <f>+(F49+G49+H49)/(F48+G48+H48)</f>
        <v>111.32089556333469</v>
      </c>
      <c r="G50" s="34"/>
      <c r="H50" s="34"/>
      <c r="J50" s="14">
        <v>0.17499999999999999</v>
      </c>
    </row>
    <row r="51" spans="2:10" x14ac:dyDescent="0.3">
      <c r="J51" s="14"/>
    </row>
    <row r="53" spans="2:10" x14ac:dyDescent="0.3">
      <c r="B53" s="15" t="s">
        <v>76</v>
      </c>
    </row>
    <row r="54" spans="2:10" x14ac:dyDescent="0.3">
      <c r="C54" s="12"/>
      <c r="D54" s="12"/>
      <c r="E54" s="12"/>
      <c r="F54" s="17">
        <v>43009</v>
      </c>
      <c r="G54" s="17">
        <v>43040</v>
      </c>
      <c r="H54" s="17">
        <v>43070</v>
      </c>
    </row>
    <row r="55" spans="2:10" x14ac:dyDescent="0.3">
      <c r="C55" s="13" t="s">
        <v>84</v>
      </c>
      <c r="D55" s="13" t="s">
        <v>61</v>
      </c>
      <c r="E55" s="13" t="s">
        <v>62</v>
      </c>
      <c r="F55" s="3">
        <v>117368</v>
      </c>
      <c r="G55" s="3">
        <v>126143</v>
      </c>
      <c r="H55" s="3">
        <v>122310</v>
      </c>
    </row>
    <row r="56" spans="2:10" x14ac:dyDescent="0.3">
      <c r="C56" s="12"/>
      <c r="D56" s="12"/>
      <c r="E56" s="13" t="s">
        <v>63</v>
      </c>
      <c r="F56" s="3">
        <v>6697991</v>
      </c>
      <c r="G56" s="3">
        <v>5991520</v>
      </c>
      <c r="H56" s="3">
        <v>5275691</v>
      </c>
    </row>
    <row r="57" spans="2:10" x14ac:dyDescent="0.3">
      <c r="C57" s="12" t="s">
        <v>56</v>
      </c>
      <c r="D57" s="12"/>
      <c r="E57" s="13"/>
      <c r="F57" s="34">
        <f>+(F56+G56+H56)/(F55+G55+H55)</f>
        <v>49.109269287438394</v>
      </c>
      <c r="G57" s="34"/>
      <c r="H57" s="34"/>
      <c r="J57" s="14">
        <v>0.05</v>
      </c>
    </row>
    <row r="58" spans="2:10" x14ac:dyDescent="0.3">
      <c r="J58" s="14"/>
    </row>
    <row r="59" spans="2:10" x14ac:dyDescent="0.3">
      <c r="C59" s="12"/>
      <c r="D59" s="12"/>
      <c r="E59" s="13"/>
      <c r="F59" s="34"/>
      <c r="G59" s="34"/>
      <c r="H59" s="34"/>
      <c r="J59" s="14"/>
    </row>
    <row r="60" spans="2:10" x14ac:dyDescent="0.3">
      <c r="C60" s="12"/>
      <c r="D60" s="12"/>
      <c r="E60" s="13"/>
      <c r="F60" s="27"/>
      <c r="G60" s="27"/>
      <c r="H60" s="27"/>
      <c r="J60" s="14"/>
    </row>
    <row r="61" spans="2:10" ht="15" customHeight="1" x14ac:dyDescent="0.35">
      <c r="B61" s="36" t="s">
        <v>92</v>
      </c>
      <c r="C61" s="36"/>
      <c r="D61" s="36"/>
      <c r="E61" s="36"/>
      <c r="F61" s="36"/>
      <c r="G61" s="36"/>
      <c r="H61" s="36"/>
      <c r="I61" s="36"/>
      <c r="J61" s="36"/>
    </row>
    <row r="62" spans="2:10" x14ac:dyDescent="0.3">
      <c r="B62" s="37" t="s">
        <v>93</v>
      </c>
      <c r="C62" s="37"/>
      <c r="D62" s="37"/>
      <c r="E62" s="37"/>
      <c r="F62" s="37"/>
      <c r="G62" s="37"/>
      <c r="H62" s="37"/>
      <c r="I62" s="37"/>
      <c r="J62" s="37"/>
    </row>
    <row r="64" spans="2:10" x14ac:dyDescent="0.3">
      <c r="B64" s="15" t="s">
        <v>94</v>
      </c>
      <c r="C64" s="16"/>
      <c r="D64" s="16"/>
      <c r="E64" s="16"/>
      <c r="F64" s="17">
        <v>43009</v>
      </c>
      <c r="G64" s="17">
        <v>43040</v>
      </c>
      <c r="H64" s="17">
        <v>43070</v>
      </c>
      <c r="J64" s="13" t="s">
        <v>57</v>
      </c>
    </row>
    <row r="65" spans="2:10" x14ac:dyDescent="0.3">
      <c r="B65" s="15"/>
      <c r="C65" s="16"/>
      <c r="D65" s="16"/>
      <c r="E65" s="16"/>
      <c r="F65" s="17"/>
      <c r="G65" s="17"/>
      <c r="H65" s="17"/>
      <c r="J65" s="13"/>
    </row>
    <row r="66" spans="2:10" x14ac:dyDescent="0.3">
      <c r="B66" s="15"/>
      <c r="C66" s="16" t="s">
        <v>100</v>
      </c>
      <c r="D66" s="18" t="s">
        <v>14</v>
      </c>
      <c r="E66" s="18" t="s">
        <v>70</v>
      </c>
      <c r="F66" s="30">
        <v>3541.21</v>
      </c>
      <c r="G66" s="30">
        <v>4915.28</v>
      </c>
      <c r="H66" s="30">
        <v>3945.24</v>
      </c>
      <c r="J66" s="13"/>
    </row>
    <row r="67" spans="2:10" x14ac:dyDescent="0.3">
      <c r="B67" s="15"/>
      <c r="C67" s="16"/>
      <c r="D67" s="16"/>
      <c r="E67" s="18" t="s">
        <v>9</v>
      </c>
      <c r="F67" s="31">
        <v>29476.55</v>
      </c>
      <c r="G67" s="30">
        <v>44230.28</v>
      </c>
      <c r="H67" s="30">
        <v>36809.58</v>
      </c>
      <c r="J67" s="13"/>
    </row>
    <row r="68" spans="2:10" x14ac:dyDescent="0.3">
      <c r="B68" s="15"/>
      <c r="C68" s="16" t="s">
        <v>56</v>
      </c>
      <c r="D68" s="18"/>
      <c r="E68" s="18"/>
      <c r="F68" s="34">
        <f>+(F67+G67+H67)/(F66+G66+H66)</f>
        <v>8.9113704297706864</v>
      </c>
      <c r="G68" s="34"/>
      <c r="H68" s="34"/>
      <c r="J68" s="14">
        <v>0.05</v>
      </c>
    </row>
    <row r="70" spans="2:10" ht="15" hidden="1" x14ac:dyDescent="0.25">
      <c r="C70" s="18" t="s">
        <v>7</v>
      </c>
      <c r="D70" s="18" t="s">
        <v>8</v>
      </c>
      <c r="E70" s="18" t="s">
        <v>9</v>
      </c>
      <c r="F70" s="16">
        <v>6433.07</v>
      </c>
      <c r="G70" s="16">
        <v>7457.22</v>
      </c>
      <c r="H70" s="16">
        <v>5519</v>
      </c>
    </row>
    <row r="71" spans="2:10" ht="15" hidden="1" x14ac:dyDescent="0.25">
      <c r="C71" s="16"/>
      <c r="D71" s="16"/>
      <c r="E71" s="18" t="s">
        <v>10</v>
      </c>
      <c r="F71" s="16">
        <v>369.82</v>
      </c>
      <c r="G71" s="16">
        <v>482.35</v>
      </c>
      <c r="H71" s="16">
        <v>355.05</v>
      </c>
    </row>
    <row r="72" spans="2:10" ht="15" hidden="1" x14ac:dyDescent="0.25">
      <c r="C72" s="18" t="s">
        <v>11</v>
      </c>
      <c r="D72" s="18" t="s">
        <v>8</v>
      </c>
      <c r="E72" s="18" t="s">
        <v>9</v>
      </c>
      <c r="F72" s="16">
        <v>11103.08</v>
      </c>
      <c r="G72" s="16">
        <v>8647.0499999999993</v>
      </c>
      <c r="H72" s="16">
        <v>8156.29</v>
      </c>
    </row>
    <row r="73" spans="2:10" ht="15" hidden="1" x14ac:dyDescent="0.25">
      <c r="C73" s="16"/>
      <c r="D73" s="16"/>
      <c r="E73" s="18" t="s">
        <v>10</v>
      </c>
      <c r="F73" s="16">
        <v>1117.72</v>
      </c>
      <c r="G73" s="16">
        <v>1203.96</v>
      </c>
      <c r="H73" s="16">
        <v>919.19</v>
      </c>
    </row>
    <row r="74" spans="2:10" ht="15" hidden="1" x14ac:dyDescent="0.25">
      <c r="C74" s="18" t="s">
        <v>12</v>
      </c>
      <c r="D74" s="18" t="s">
        <v>8</v>
      </c>
      <c r="E74" s="18" t="s">
        <v>9</v>
      </c>
      <c r="F74" s="16">
        <v>5598.95</v>
      </c>
      <c r="G74" s="16">
        <v>8177.67</v>
      </c>
      <c r="H74" s="16">
        <v>5463.72</v>
      </c>
    </row>
    <row r="75" spans="2:10" ht="15" hidden="1" x14ac:dyDescent="0.25">
      <c r="C75" s="16"/>
      <c r="D75" s="16"/>
      <c r="E75" s="18" t="s">
        <v>10</v>
      </c>
      <c r="F75" s="16">
        <v>752.34</v>
      </c>
      <c r="G75" s="16">
        <v>1121.3699999999999</v>
      </c>
      <c r="H75" s="16">
        <v>724.84</v>
      </c>
    </row>
    <row r="76" spans="2:10" ht="15" hidden="1" x14ac:dyDescent="0.25">
      <c r="C76" s="18" t="s">
        <v>13</v>
      </c>
      <c r="D76" s="18" t="s">
        <v>8</v>
      </c>
      <c r="E76" s="18" t="s">
        <v>9</v>
      </c>
      <c r="F76" s="16">
        <v>11728.86</v>
      </c>
      <c r="G76" s="16">
        <v>12646.58</v>
      </c>
      <c r="H76" s="16">
        <v>10166.24</v>
      </c>
    </row>
    <row r="77" spans="2:10" ht="15" hidden="1" x14ac:dyDescent="0.25">
      <c r="C77" s="16"/>
      <c r="D77" s="16"/>
      <c r="E77" s="18" t="s">
        <v>10</v>
      </c>
      <c r="F77" s="16">
        <v>1367.74</v>
      </c>
      <c r="G77" s="16">
        <v>1391.23</v>
      </c>
      <c r="H77" s="16">
        <v>1138.93</v>
      </c>
    </row>
    <row r="78" spans="2:10" ht="15" hidden="1" x14ac:dyDescent="0.25">
      <c r="C78" s="18"/>
      <c r="D78" s="18"/>
      <c r="E78" s="18"/>
      <c r="F78" s="16"/>
      <c r="G78" s="16"/>
      <c r="H78" s="16"/>
    </row>
    <row r="79" spans="2:10" x14ac:dyDescent="0.3">
      <c r="C79" s="18"/>
      <c r="D79" s="18"/>
      <c r="E79" s="18"/>
      <c r="F79" s="16"/>
      <c r="G79" s="16"/>
      <c r="H79" s="16"/>
    </row>
    <row r="80" spans="2:10" x14ac:dyDescent="0.3">
      <c r="C80" s="18"/>
      <c r="D80" s="18"/>
      <c r="E80" s="18"/>
      <c r="F80" s="16"/>
      <c r="G80" s="16"/>
      <c r="H80" s="16"/>
    </row>
    <row r="81" spans="2:10" x14ac:dyDescent="0.3">
      <c r="B81" s="15" t="s">
        <v>95</v>
      </c>
      <c r="F81" s="17">
        <v>43009</v>
      </c>
      <c r="G81" s="17">
        <v>43040</v>
      </c>
      <c r="H81" s="17">
        <v>43070</v>
      </c>
    </row>
    <row r="82" spans="2:10" x14ac:dyDescent="0.3">
      <c r="C82" s="18"/>
      <c r="D82" s="18"/>
      <c r="E82" s="18"/>
      <c r="F82" s="16"/>
      <c r="G82" s="16"/>
      <c r="H82" s="16"/>
    </row>
    <row r="83" spans="2:10" x14ac:dyDescent="0.3">
      <c r="C83" s="16" t="s">
        <v>100</v>
      </c>
      <c r="D83" s="18" t="s">
        <v>0</v>
      </c>
      <c r="E83" s="18" t="s">
        <v>70</v>
      </c>
      <c r="F83" s="30">
        <v>2562.65</v>
      </c>
      <c r="G83" s="30">
        <v>2824.67</v>
      </c>
      <c r="H83" s="30">
        <v>1624.39</v>
      </c>
    </row>
    <row r="84" spans="2:10" x14ac:dyDescent="0.3">
      <c r="C84" s="18"/>
      <c r="D84" s="18"/>
      <c r="E84" s="18" t="s">
        <v>9</v>
      </c>
      <c r="F84" s="30">
        <v>50899.02</v>
      </c>
      <c r="G84" s="30">
        <v>46381.86</v>
      </c>
      <c r="H84" s="30">
        <v>32254.36</v>
      </c>
    </row>
    <row r="85" spans="2:10" x14ac:dyDescent="0.3">
      <c r="C85" s="16" t="s">
        <v>56</v>
      </c>
      <c r="F85" s="35">
        <f>+(F84+G84+H84)/(F83+G83+H83)</f>
        <v>18.47412970587774</v>
      </c>
      <c r="G85" s="35"/>
      <c r="H85" s="35"/>
      <c r="J85" s="14">
        <v>0.05</v>
      </c>
    </row>
    <row r="87" spans="2:10" x14ac:dyDescent="0.3">
      <c r="B87" s="15"/>
      <c r="F87" s="17"/>
      <c r="G87" s="17"/>
      <c r="H87" s="17"/>
    </row>
    <row r="88" spans="2:10" ht="15" hidden="1" x14ac:dyDescent="0.25">
      <c r="C88" s="16"/>
      <c r="D88" s="16"/>
      <c r="E88" s="16"/>
      <c r="F88" s="18"/>
      <c r="G88" s="18"/>
      <c r="H88" s="18"/>
    </row>
    <row r="89" spans="2:10" ht="15" hidden="1" x14ac:dyDescent="0.25">
      <c r="C89" s="18" t="s">
        <v>15</v>
      </c>
      <c r="D89" s="18" t="s">
        <v>0</v>
      </c>
      <c r="E89" s="18" t="s">
        <v>9</v>
      </c>
      <c r="F89" s="16">
        <v>91.2</v>
      </c>
      <c r="G89" s="16">
        <v>199.42</v>
      </c>
      <c r="H89" s="16">
        <v>356.3</v>
      </c>
    </row>
    <row r="90" spans="2:10" ht="15" hidden="1" x14ac:dyDescent="0.25">
      <c r="C90" s="16"/>
      <c r="D90" s="16"/>
      <c r="E90" s="18" t="s">
        <v>10</v>
      </c>
      <c r="F90" s="16">
        <v>4.8</v>
      </c>
      <c r="G90" s="16">
        <v>10.5</v>
      </c>
      <c r="H90" s="16">
        <v>17.46</v>
      </c>
    </row>
    <row r="91" spans="2:10" ht="15" hidden="1" x14ac:dyDescent="0.25">
      <c r="C91" s="18" t="s">
        <v>16</v>
      </c>
      <c r="D91" s="18" t="s">
        <v>0</v>
      </c>
      <c r="E91" s="18" t="s">
        <v>9</v>
      </c>
      <c r="F91" s="16">
        <v>1141.75</v>
      </c>
      <c r="G91" s="16">
        <v>1105.19</v>
      </c>
      <c r="H91" s="16">
        <v>866.72</v>
      </c>
    </row>
    <row r="92" spans="2:10" ht="15" hidden="1" x14ac:dyDescent="0.25">
      <c r="C92" s="16"/>
      <c r="D92" s="16"/>
      <c r="E92" s="18" t="s">
        <v>10</v>
      </c>
      <c r="F92" s="16">
        <v>40.630000000000003</v>
      </c>
      <c r="G92" s="16">
        <v>40.99</v>
      </c>
      <c r="H92" s="16">
        <v>32.32</v>
      </c>
    </row>
    <row r="93" spans="2:10" ht="15" hidden="1" x14ac:dyDescent="0.25">
      <c r="C93" s="18" t="s">
        <v>17</v>
      </c>
      <c r="D93" s="18" t="s">
        <v>0</v>
      </c>
      <c r="E93" s="18" t="s">
        <v>9</v>
      </c>
      <c r="F93" s="16">
        <v>1228.45</v>
      </c>
      <c r="G93" s="16">
        <v>1110.1400000000001</v>
      </c>
      <c r="H93" s="16">
        <v>725.08</v>
      </c>
    </row>
    <row r="94" spans="2:10" ht="15" hidden="1" x14ac:dyDescent="0.25">
      <c r="C94" s="16"/>
      <c r="D94" s="16"/>
      <c r="E94" s="18" t="s">
        <v>10</v>
      </c>
      <c r="F94" s="16">
        <v>48.06</v>
      </c>
      <c r="G94" s="16">
        <v>43.66</v>
      </c>
      <c r="H94" s="16">
        <v>28.05</v>
      </c>
    </row>
    <row r="95" spans="2:10" ht="15" hidden="1" x14ac:dyDescent="0.25">
      <c r="C95" s="18" t="s">
        <v>7</v>
      </c>
      <c r="D95" s="18" t="s">
        <v>0</v>
      </c>
      <c r="E95" s="18" t="s">
        <v>9</v>
      </c>
      <c r="F95" s="16">
        <v>3312.06</v>
      </c>
      <c r="G95" s="16">
        <v>2907.37</v>
      </c>
      <c r="H95" s="16">
        <v>2701.67</v>
      </c>
    </row>
    <row r="96" spans="2:10" ht="15" hidden="1" x14ac:dyDescent="0.25">
      <c r="C96" s="16"/>
      <c r="D96" s="16"/>
      <c r="E96" s="18" t="s">
        <v>10</v>
      </c>
      <c r="F96" s="16">
        <v>129.56</v>
      </c>
      <c r="G96" s="16">
        <v>113.64</v>
      </c>
      <c r="H96" s="16">
        <v>105.92</v>
      </c>
    </row>
    <row r="97" spans="3:8" ht="15" hidden="1" x14ac:dyDescent="0.25">
      <c r="C97" s="18" t="s">
        <v>18</v>
      </c>
      <c r="D97" s="18" t="s">
        <v>0</v>
      </c>
      <c r="E97" s="18" t="s">
        <v>9</v>
      </c>
      <c r="F97" s="16">
        <v>63.05</v>
      </c>
      <c r="G97" s="16">
        <v>0.95</v>
      </c>
      <c r="H97" s="16">
        <v>83.63</v>
      </c>
    </row>
    <row r="98" spans="3:8" ht="15" hidden="1" x14ac:dyDescent="0.25">
      <c r="C98" s="16"/>
      <c r="D98" s="16"/>
      <c r="E98" s="18" t="s">
        <v>10</v>
      </c>
      <c r="F98" s="16">
        <v>2.66</v>
      </c>
      <c r="G98" s="16">
        <v>0.06</v>
      </c>
      <c r="H98" s="16">
        <v>3.45</v>
      </c>
    </row>
    <row r="99" spans="3:8" ht="15" hidden="1" x14ac:dyDescent="0.25">
      <c r="C99" s="18" t="s">
        <v>19</v>
      </c>
      <c r="D99" s="18" t="s">
        <v>0</v>
      </c>
      <c r="E99" s="18" t="s">
        <v>9</v>
      </c>
      <c r="F99" s="16">
        <v>165.72</v>
      </c>
      <c r="G99" s="16">
        <v>116.75</v>
      </c>
      <c r="H99" s="16">
        <v>7.11</v>
      </c>
    </row>
    <row r="100" spans="3:8" ht="15" hidden="1" x14ac:dyDescent="0.25">
      <c r="C100" s="16"/>
      <c r="D100" s="16"/>
      <c r="E100" s="18" t="s">
        <v>10</v>
      </c>
      <c r="F100" s="16">
        <v>6.98</v>
      </c>
      <c r="G100" s="16">
        <v>4.92</v>
      </c>
      <c r="H100" s="16">
        <v>0.3</v>
      </c>
    </row>
    <row r="101" spans="3:8" ht="15" hidden="1" x14ac:dyDescent="0.25">
      <c r="C101" s="18" t="s">
        <v>12</v>
      </c>
      <c r="D101" s="18" t="s">
        <v>0</v>
      </c>
      <c r="E101" s="18" t="s">
        <v>9</v>
      </c>
      <c r="F101" s="16">
        <v>1068.97</v>
      </c>
      <c r="G101" s="16">
        <v>1025.18</v>
      </c>
      <c r="H101" s="16">
        <v>1897.35</v>
      </c>
    </row>
    <row r="102" spans="3:8" ht="15" hidden="1" x14ac:dyDescent="0.25">
      <c r="C102" s="16"/>
      <c r="D102" s="16"/>
      <c r="E102" s="18" t="s">
        <v>10</v>
      </c>
      <c r="F102" s="16">
        <v>47.06</v>
      </c>
      <c r="G102" s="16">
        <v>45.47</v>
      </c>
      <c r="H102" s="16">
        <v>122.42</v>
      </c>
    </row>
    <row r="103" spans="3:8" ht="15" hidden="1" x14ac:dyDescent="0.25">
      <c r="C103" s="18" t="s">
        <v>20</v>
      </c>
      <c r="D103" s="18" t="s">
        <v>0</v>
      </c>
      <c r="E103" s="18" t="s">
        <v>9</v>
      </c>
      <c r="F103" s="16">
        <v>520.84</v>
      </c>
      <c r="G103" s="16">
        <v>621.99</v>
      </c>
      <c r="H103" s="16">
        <v>836.17</v>
      </c>
    </row>
    <row r="104" spans="3:8" ht="15" hidden="1" x14ac:dyDescent="0.25">
      <c r="C104" s="16"/>
      <c r="D104" s="16"/>
      <c r="E104" s="18" t="s">
        <v>10</v>
      </c>
      <c r="F104" s="16">
        <v>24.12</v>
      </c>
      <c r="G104" s="16">
        <v>40.29</v>
      </c>
      <c r="H104" s="16">
        <v>38.729999999999997</v>
      </c>
    </row>
    <row r="105" spans="3:8" ht="15" hidden="1" x14ac:dyDescent="0.25">
      <c r="C105" s="18" t="s">
        <v>13</v>
      </c>
      <c r="D105" s="18" t="s">
        <v>0</v>
      </c>
      <c r="E105" s="18" t="s">
        <v>9</v>
      </c>
      <c r="F105" s="16">
        <v>8920.1299999999992</v>
      </c>
      <c r="G105" s="16">
        <v>11407.6</v>
      </c>
      <c r="H105" s="16">
        <v>13512.39</v>
      </c>
    </row>
    <row r="106" spans="3:8" ht="15" hidden="1" x14ac:dyDescent="0.25">
      <c r="C106" s="16"/>
      <c r="D106" s="16"/>
      <c r="E106" s="18" t="s">
        <v>10</v>
      </c>
      <c r="F106" s="16">
        <v>427.02</v>
      </c>
      <c r="G106" s="16">
        <v>538.76</v>
      </c>
      <c r="H106" s="16">
        <v>642.84</v>
      </c>
    </row>
    <row r="107" spans="3:8" ht="15" hidden="1" x14ac:dyDescent="0.25">
      <c r="C107" s="18" t="s">
        <v>21</v>
      </c>
      <c r="D107" s="18" t="s">
        <v>0</v>
      </c>
      <c r="E107" s="18" t="s">
        <v>9</v>
      </c>
      <c r="F107" s="16">
        <v>510.07</v>
      </c>
      <c r="G107" s="16">
        <v>241.04</v>
      </c>
      <c r="H107" s="16">
        <v>73.86</v>
      </c>
    </row>
    <row r="108" spans="3:8" ht="15" hidden="1" x14ac:dyDescent="0.25">
      <c r="C108" s="16"/>
      <c r="D108" s="16"/>
      <c r="E108" s="18" t="s">
        <v>10</v>
      </c>
      <c r="F108" s="16">
        <v>22.84</v>
      </c>
      <c r="G108" s="16">
        <v>11.1</v>
      </c>
      <c r="H108" s="16">
        <v>3.42</v>
      </c>
    </row>
    <row r="109" spans="3:8" ht="15" hidden="1" x14ac:dyDescent="0.25">
      <c r="C109" s="18" t="s">
        <v>22</v>
      </c>
      <c r="D109" s="18" t="s">
        <v>0</v>
      </c>
      <c r="E109" s="18" t="s">
        <v>9</v>
      </c>
      <c r="F109" s="16">
        <v>18339.68</v>
      </c>
      <c r="G109" s="16">
        <v>17645.57</v>
      </c>
      <c r="H109" s="16">
        <v>15962.89</v>
      </c>
    </row>
    <row r="110" spans="3:8" ht="15" hidden="1" x14ac:dyDescent="0.25">
      <c r="C110" s="16"/>
      <c r="D110" s="16"/>
      <c r="E110" s="18" t="s">
        <v>10</v>
      </c>
      <c r="F110" s="16">
        <v>1048.3399999999999</v>
      </c>
      <c r="G110" s="16">
        <v>942.73</v>
      </c>
      <c r="H110" s="16">
        <v>780.9</v>
      </c>
    </row>
    <row r="111" spans="3:8" ht="15" hidden="1" x14ac:dyDescent="0.25">
      <c r="C111" s="18" t="s">
        <v>23</v>
      </c>
      <c r="D111" s="18" t="s">
        <v>0</v>
      </c>
      <c r="E111" s="18" t="s">
        <v>9</v>
      </c>
      <c r="F111" s="16">
        <v>9128.89</v>
      </c>
      <c r="G111" s="16">
        <v>9267.92</v>
      </c>
      <c r="H111" s="16">
        <v>11078.43</v>
      </c>
    </row>
    <row r="112" spans="3:8" ht="15" hidden="1" x14ac:dyDescent="0.25">
      <c r="C112" s="16"/>
      <c r="D112" s="16"/>
      <c r="E112" s="18" t="s">
        <v>10</v>
      </c>
      <c r="F112" s="16">
        <v>640.62</v>
      </c>
      <c r="G112" s="16">
        <v>650.12</v>
      </c>
      <c r="H112" s="16">
        <v>640.20000000000005</v>
      </c>
    </row>
    <row r="113" spans="2:11" ht="15" hidden="1" x14ac:dyDescent="0.25">
      <c r="C113" s="18" t="s">
        <v>24</v>
      </c>
      <c r="D113" s="18" t="s">
        <v>0</v>
      </c>
      <c r="E113" s="18" t="s">
        <v>9</v>
      </c>
      <c r="F113" s="16">
        <v>225.2</v>
      </c>
      <c r="G113" s="16">
        <v>167.93</v>
      </c>
      <c r="H113" s="16">
        <v>200.7</v>
      </c>
    </row>
    <row r="114" spans="2:11" ht="15" hidden="1" x14ac:dyDescent="0.25">
      <c r="C114" s="16"/>
      <c r="D114" s="16"/>
      <c r="E114" s="18" t="s">
        <v>10</v>
      </c>
      <c r="F114" s="16">
        <v>11.26</v>
      </c>
      <c r="G114" s="16">
        <v>8.4</v>
      </c>
      <c r="H114" s="16">
        <v>10.16</v>
      </c>
    </row>
    <row r="115" spans="2:11" ht="15" hidden="1" x14ac:dyDescent="0.25">
      <c r="C115" s="18" t="s">
        <v>25</v>
      </c>
      <c r="D115" s="18" t="s">
        <v>0</v>
      </c>
      <c r="E115" s="18" t="s">
        <v>9</v>
      </c>
      <c r="F115" s="16">
        <v>9669.35</v>
      </c>
      <c r="G115" s="16">
        <v>9590.2199999999993</v>
      </c>
      <c r="H115" s="16">
        <v>11535.6</v>
      </c>
    </row>
    <row r="116" spans="2:11" ht="15" hidden="1" x14ac:dyDescent="0.25">
      <c r="C116" s="16"/>
      <c r="D116" s="16"/>
      <c r="E116" s="18" t="s">
        <v>10</v>
      </c>
      <c r="F116" s="16">
        <v>599.25</v>
      </c>
      <c r="G116" s="16">
        <v>605.29</v>
      </c>
      <c r="H116" s="16">
        <v>633.72</v>
      </c>
    </row>
    <row r="118" spans="2:11" x14ac:dyDescent="0.3">
      <c r="B118" s="26" t="s">
        <v>96</v>
      </c>
      <c r="C118" s="20"/>
      <c r="D118" s="20"/>
      <c r="E118" s="20"/>
      <c r="F118" s="17">
        <v>43009</v>
      </c>
      <c r="G118" s="17">
        <v>43040</v>
      </c>
      <c r="H118" s="17">
        <v>43070</v>
      </c>
      <c r="I118" s="20"/>
      <c r="J118" s="20"/>
    </row>
    <row r="119" spans="2:11" x14ac:dyDescent="0.3">
      <c r="B119" s="26"/>
      <c r="C119" s="20"/>
      <c r="D119" s="20"/>
      <c r="E119" s="20"/>
      <c r="F119" s="17"/>
      <c r="G119" s="17"/>
      <c r="H119" s="17"/>
      <c r="I119" s="20"/>
      <c r="J119" s="20"/>
    </row>
    <row r="120" spans="2:11" x14ac:dyDescent="0.3">
      <c r="B120" s="20"/>
      <c r="C120" s="20"/>
      <c r="D120" s="26" t="s">
        <v>4</v>
      </c>
      <c r="E120" s="26" t="s">
        <v>70</v>
      </c>
      <c r="F120" s="20">
        <v>0</v>
      </c>
      <c r="G120" s="20">
        <v>0</v>
      </c>
      <c r="H120" s="20">
        <v>0</v>
      </c>
      <c r="I120" s="20"/>
      <c r="J120" s="20"/>
      <c r="K120" s="20"/>
    </row>
    <row r="121" spans="2:11" x14ac:dyDescent="0.3">
      <c r="B121" s="20"/>
      <c r="C121" s="20"/>
      <c r="D121" s="20"/>
      <c r="E121" s="18" t="s">
        <v>9</v>
      </c>
      <c r="F121" s="20">
        <v>0</v>
      </c>
      <c r="G121" s="20">
        <v>0</v>
      </c>
      <c r="H121" s="20">
        <v>0</v>
      </c>
      <c r="I121" s="20"/>
      <c r="J121" s="20" t="s">
        <v>27</v>
      </c>
      <c r="K121" s="20"/>
    </row>
    <row r="122" spans="2:11" x14ac:dyDescent="0.3">
      <c r="B122" s="20"/>
      <c r="C122" s="20"/>
      <c r="D122" s="20"/>
      <c r="E122" s="18"/>
      <c r="F122" s="20"/>
      <c r="G122" s="20"/>
      <c r="H122" s="20"/>
      <c r="I122" s="20"/>
      <c r="J122" s="20"/>
      <c r="K122" s="20"/>
    </row>
    <row r="123" spans="2:11" x14ac:dyDescent="0.3"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2:11" x14ac:dyDescent="0.3">
      <c r="B124" s="26" t="s">
        <v>97</v>
      </c>
      <c r="C124" s="20"/>
      <c r="D124" s="20"/>
      <c r="E124" s="20"/>
      <c r="F124" s="17">
        <v>43009</v>
      </c>
      <c r="G124" s="17">
        <v>43040</v>
      </c>
      <c r="H124" s="17">
        <v>43070</v>
      </c>
      <c r="I124" s="20"/>
      <c r="J124" s="20"/>
      <c r="K124" s="20"/>
    </row>
    <row r="125" spans="2:11" x14ac:dyDescent="0.3">
      <c r="B125" s="26"/>
      <c r="C125" s="20"/>
      <c r="D125" s="20"/>
      <c r="E125" s="20"/>
      <c r="F125" s="17"/>
      <c r="G125" s="17"/>
      <c r="H125" s="17"/>
      <c r="I125" s="20"/>
      <c r="J125" s="20"/>
      <c r="K125" s="20"/>
    </row>
    <row r="126" spans="2:11" x14ac:dyDescent="0.3">
      <c r="B126" s="20"/>
      <c r="C126" s="20"/>
      <c r="D126" s="26" t="s">
        <v>5</v>
      </c>
      <c r="E126" s="26" t="s">
        <v>70</v>
      </c>
      <c r="F126" s="20">
        <v>0</v>
      </c>
      <c r="G126" s="20">
        <v>0</v>
      </c>
      <c r="H126" s="20">
        <v>0</v>
      </c>
      <c r="I126" s="20"/>
      <c r="J126" s="20"/>
      <c r="K126" s="20"/>
    </row>
    <row r="127" spans="2:11" x14ac:dyDescent="0.3">
      <c r="B127" s="20"/>
      <c r="C127" s="20"/>
      <c r="D127" s="20"/>
      <c r="E127" s="18" t="s">
        <v>9</v>
      </c>
      <c r="F127" s="20">
        <v>0</v>
      </c>
      <c r="G127" s="20">
        <v>0</v>
      </c>
      <c r="H127" s="20">
        <v>0</v>
      </c>
      <c r="I127" s="20"/>
      <c r="J127" s="20" t="s">
        <v>27</v>
      </c>
    </row>
    <row r="128" spans="2:11" x14ac:dyDescent="0.3">
      <c r="B128" s="20"/>
      <c r="C128" s="20"/>
      <c r="D128" s="20"/>
      <c r="E128" s="18"/>
      <c r="F128" s="20"/>
      <c r="G128" s="20"/>
      <c r="H128" s="20"/>
      <c r="I128" s="20"/>
      <c r="J128" s="20"/>
    </row>
    <row r="129" spans="2:10" x14ac:dyDescent="0.3"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2:10" x14ac:dyDescent="0.3">
      <c r="B130" s="26" t="s">
        <v>98</v>
      </c>
      <c r="C130" s="20"/>
      <c r="D130" s="20"/>
      <c r="E130" s="20"/>
      <c r="F130" s="17">
        <v>43009</v>
      </c>
      <c r="G130" s="17">
        <v>43040</v>
      </c>
      <c r="H130" s="17">
        <v>43070</v>
      </c>
      <c r="I130" s="20"/>
      <c r="J130" s="13"/>
    </row>
    <row r="131" spans="2:10" ht="15" hidden="1" x14ac:dyDescent="0.25">
      <c r="C131" s="16"/>
      <c r="D131" s="16"/>
      <c r="E131" s="16"/>
      <c r="F131" s="18" t="s">
        <v>28</v>
      </c>
      <c r="G131" s="18" t="s">
        <v>29</v>
      </c>
      <c r="H131" s="18" t="s">
        <v>30</v>
      </c>
    </row>
    <row r="132" spans="2:10" ht="15" hidden="1" x14ac:dyDescent="0.25">
      <c r="C132" s="18" t="s">
        <v>15</v>
      </c>
      <c r="D132" s="18" t="s">
        <v>2</v>
      </c>
      <c r="E132" s="18" t="s">
        <v>9</v>
      </c>
      <c r="F132" s="16">
        <v>1398.49</v>
      </c>
      <c r="G132" s="16">
        <v>1115.74</v>
      </c>
      <c r="H132" s="16">
        <v>633.61</v>
      </c>
    </row>
    <row r="133" spans="2:10" ht="15" hidden="1" x14ac:dyDescent="0.25">
      <c r="C133" s="16"/>
      <c r="D133" s="16"/>
      <c r="E133" s="18" t="s">
        <v>10</v>
      </c>
      <c r="F133" s="16">
        <v>206.29</v>
      </c>
      <c r="G133" s="16">
        <v>164.75</v>
      </c>
      <c r="H133" s="16">
        <v>95.52</v>
      </c>
    </row>
    <row r="134" spans="2:10" ht="15" hidden="1" x14ac:dyDescent="0.25">
      <c r="C134" s="18" t="s">
        <v>31</v>
      </c>
      <c r="D134" s="18" t="s">
        <v>2</v>
      </c>
      <c r="E134" s="18" t="s">
        <v>9</v>
      </c>
      <c r="F134" s="16">
        <v>29</v>
      </c>
      <c r="G134" s="16">
        <v>14.21</v>
      </c>
      <c r="H134" s="16">
        <v>0</v>
      </c>
    </row>
    <row r="135" spans="2:10" ht="15" hidden="1" x14ac:dyDescent="0.25">
      <c r="C135" s="16"/>
      <c r="D135" s="16"/>
      <c r="E135" s="18" t="s">
        <v>10</v>
      </c>
      <c r="F135" s="16">
        <v>7.54</v>
      </c>
      <c r="G135" s="16">
        <v>3.73</v>
      </c>
      <c r="H135" s="16">
        <v>0</v>
      </c>
    </row>
    <row r="136" spans="2:10" ht="15" hidden="1" x14ac:dyDescent="0.25">
      <c r="C136" s="18" t="s">
        <v>16</v>
      </c>
      <c r="D136" s="18" t="s">
        <v>2</v>
      </c>
      <c r="E136" s="18" t="s">
        <v>9</v>
      </c>
      <c r="F136" s="16">
        <v>53.75</v>
      </c>
      <c r="G136" s="16">
        <v>16.59</v>
      </c>
      <c r="H136" s="16">
        <v>4.05</v>
      </c>
    </row>
    <row r="137" spans="2:10" ht="15" hidden="1" x14ac:dyDescent="0.25">
      <c r="C137" s="16"/>
      <c r="D137" s="16"/>
      <c r="E137" s="18" t="s">
        <v>10</v>
      </c>
      <c r="F137" s="16">
        <v>9.4</v>
      </c>
      <c r="G137" s="16">
        <v>2.86</v>
      </c>
      <c r="H137" s="16">
        <v>0.7</v>
      </c>
    </row>
    <row r="138" spans="2:10" ht="15" hidden="1" x14ac:dyDescent="0.25">
      <c r="C138" s="18" t="s">
        <v>17</v>
      </c>
      <c r="D138" s="18" t="s">
        <v>2</v>
      </c>
      <c r="E138" s="18" t="s">
        <v>9</v>
      </c>
      <c r="F138" s="16">
        <v>1885.3</v>
      </c>
      <c r="G138" s="16">
        <v>1484.5</v>
      </c>
      <c r="H138" s="16">
        <v>258.08</v>
      </c>
    </row>
    <row r="139" spans="2:10" ht="15" hidden="1" x14ac:dyDescent="0.25">
      <c r="C139" s="16"/>
      <c r="D139" s="16"/>
      <c r="E139" s="18" t="s">
        <v>10</v>
      </c>
      <c r="F139" s="16">
        <v>280.33</v>
      </c>
      <c r="G139" s="16">
        <v>221.24</v>
      </c>
      <c r="H139" s="16">
        <v>40.119999999999997</v>
      </c>
    </row>
    <row r="140" spans="2:10" ht="15" hidden="1" x14ac:dyDescent="0.25">
      <c r="C140" s="18" t="s">
        <v>7</v>
      </c>
      <c r="D140" s="18" t="s">
        <v>2</v>
      </c>
      <c r="E140" s="18" t="s">
        <v>9</v>
      </c>
      <c r="F140" s="16">
        <v>3051</v>
      </c>
      <c r="G140" s="16">
        <v>1479.36</v>
      </c>
      <c r="H140" s="16">
        <v>1417.45</v>
      </c>
    </row>
    <row r="141" spans="2:10" ht="15" hidden="1" x14ac:dyDescent="0.25">
      <c r="C141" s="16"/>
      <c r="D141" s="16"/>
      <c r="E141" s="18" t="s">
        <v>10</v>
      </c>
      <c r="F141" s="16">
        <v>558.74</v>
      </c>
      <c r="G141" s="16">
        <v>272.76</v>
      </c>
      <c r="H141" s="16">
        <v>254.62</v>
      </c>
    </row>
    <row r="142" spans="2:10" ht="15" hidden="1" x14ac:dyDescent="0.25">
      <c r="C142" s="18" t="s">
        <v>18</v>
      </c>
      <c r="D142" s="18" t="s">
        <v>2</v>
      </c>
      <c r="E142" s="18" t="s">
        <v>9</v>
      </c>
      <c r="F142" s="16">
        <v>8977.23</v>
      </c>
      <c r="G142" s="16">
        <v>5573.95</v>
      </c>
      <c r="H142" s="16">
        <v>2850.09</v>
      </c>
    </row>
    <row r="143" spans="2:10" ht="15" hidden="1" x14ac:dyDescent="0.25">
      <c r="C143" s="16"/>
      <c r="D143" s="16"/>
      <c r="E143" s="18" t="s">
        <v>10</v>
      </c>
      <c r="F143" s="16">
        <v>2055.0700000000002</v>
      </c>
      <c r="G143" s="16">
        <v>1222.58</v>
      </c>
      <c r="H143" s="16">
        <v>603.20000000000005</v>
      </c>
    </row>
    <row r="144" spans="2:10" ht="15" hidden="1" x14ac:dyDescent="0.25">
      <c r="C144" s="18" t="s">
        <v>11</v>
      </c>
      <c r="D144" s="18" t="s">
        <v>2</v>
      </c>
      <c r="E144" s="18" t="s">
        <v>9</v>
      </c>
      <c r="F144" s="16">
        <v>3385.24</v>
      </c>
      <c r="G144" s="16">
        <v>1261.3800000000001</v>
      </c>
      <c r="H144" s="16">
        <v>825.06</v>
      </c>
    </row>
    <row r="145" spans="3:8" ht="15" hidden="1" x14ac:dyDescent="0.25">
      <c r="C145" s="16"/>
      <c r="D145" s="16"/>
      <c r="E145" s="18" t="s">
        <v>10</v>
      </c>
      <c r="F145" s="16">
        <v>653.62</v>
      </c>
      <c r="G145" s="16">
        <v>239.24</v>
      </c>
      <c r="H145" s="16">
        <v>157</v>
      </c>
    </row>
    <row r="146" spans="3:8" ht="15" hidden="1" x14ac:dyDescent="0.25">
      <c r="C146" s="18" t="s">
        <v>19</v>
      </c>
      <c r="D146" s="18" t="s">
        <v>2</v>
      </c>
      <c r="E146" s="18" t="s">
        <v>9</v>
      </c>
      <c r="F146" s="16">
        <v>2705.08</v>
      </c>
      <c r="G146" s="16">
        <v>2572.83</v>
      </c>
      <c r="H146" s="16">
        <v>2295.9</v>
      </c>
    </row>
    <row r="147" spans="3:8" ht="15" hidden="1" x14ac:dyDescent="0.25">
      <c r="C147" s="16"/>
      <c r="D147" s="16"/>
      <c r="E147" s="18" t="s">
        <v>10</v>
      </c>
      <c r="F147" s="16">
        <v>510.06</v>
      </c>
      <c r="G147" s="16">
        <v>489.65</v>
      </c>
      <c r="H147" s="16">
        <v>447.81</v>
      </c>
    </row>
    <row r="148" spans="3:8" ht="15" hidden="1" x14ac:dyDescent="0.25">
      <c r="C148" s="18" t="s">
        <v>12</v>
      </c>
      <c r="D148" s="18" t="s">
        <v>2</v>
      </c>
      <c r="E148" s="18" t="s">
        <v>9</v>
      </c>
      <c r="F148" s="16">
        <v>2414.81</v>
      </c>
      <c r="G148" s="16">
        <v>2121.14</v>
      </c>
      <c r="H148" s="16">
        <v>857.79</v>
      </c>
    </row>
    <row r="149" spans="3:8" ht="15" hidden="1" x14ac:dyDescent="0.25">
      <c r="C149" s="16"/>
      <c r="D149" s="16"/>
      <c r="E149" s="18" t="s">
        <v>10</v>
      </c>
      <c r="F149" s="16">
        <v>455.03</v>
      </c>
      <c r="G149" s="16">
        <v>404.43</v>
      </c>
      <c r="H149" s="16">
        <v>167.63</v>
      </c>
    </row>
    <row r="150" spans="3:8" ht="15" hidden="1" x14ac:dyDescent="0.25">
      <c r="C150" s="18" t="s">
        <v>20</v>
      </c>
      <c r="D150" s="18" t="s">
        <v>2</v>
      </c>
      <c r="E150" s="18" t="s">
        <v>9</v>
      </c>
      <c r="F150" s="16">
        <v>493.58</v>
      </c>
      <c r="G150" s="16">
        <v>829.03</v>
      </c>
      <c r="H150" s="16">
        <v>976.33</v>
      </c>
    </row>
    <row r="151" spans="3:8" ht="15" hidden="1" x14ac:dyDescent="0.25">
      <c r="C151" s="16"/>
      <c r="D151" s="16"/>
      <c r="E151" s="18" t="s">
        <v>10</v>
      </c>
      <c r="F151" s="16">
        <v>92.93</v>
      </c>
      <c r="G151" s="16">
        <v>155.94999999999999</v>
      </c>
      <c r="H151" s="16">
        <v>185.24</v>
      </c>
    </row>
    <row r="152" spans="3:8" ht="15" hidden="1" x14ac:dyDescent="0.25">
      <c r="C152" s="18" t="s">
        <v>13</v>
      </c>
      <c r="D152" s="18" t="s">
        <v>2</v>
      </c>
      <c r="E152" s="18" t="s">
        <v>9</v>
      </c>
      <c r="F152" s="16">
        <v>3545.94</v>
      </c>
      <c r="G152" s="16">
        <v>4236.42</v>
      </c>
      <c r="H152" s="16">
        <v>1422.58</v>
      </c>
    </row>
    <row r="153" spans="3:8" ht="15" hidden="1" x14ac:dyDescent="0.25">
      <c r="C153" s="16"/>
      <c r="D153" s="16"/>
      <c r="E153" s="18" t="s">
        <v>10</v>
      </c>
      <c r="F153" s="16">
        <v>659.23</v>
      </c>
      <c r="G153" s="16">
        <v>775.13</v>
      </c>
      <c r="H153" s="16">
        <v>261.31</v>
      </c>
    </row>
    <row r="154" spans="3:8" ht="15" hidden="1" x14ac:dyDescent="0.25">
      <c r="C154" s="18" t="s">
        <v>21</v>
      </c>
      <c r="D154" s="18" t="s">
        <v>2</v>
      </c>
      <c r="E154" s="18" t="s">
        <v>9</v>
      </c>
      <c r="F154" s="16">
        <v>578.20000000000005</v>
      </c>
      <c r="G154" s="16">
        <v>762.74</v>
      </c>
      <c r="H154" s="16">
        <v>389.87</v>
      </c>
    </row>
    <row r="155" spans="3:8" ht="15" hidden="1" x14ac:dyDescent="0.25">
      <c r="C155" s="16"/>
      <c r="D155" s="16"/>
      <c r="E155" s="18" t="s">
        <v>10</v>
      </c>
      <c r="F155" s="16">
        <v>106.17</v>
      </c>
      <c r="G155" s="16">
        <v>143.13</v>
      </c>
      <c r="H155" s="16">
        <v>74.260000000000005</v>
      </c>
    </row>
    <row r="156" spans="3:8" ht="15" hidden="1" x14ac:dyDescent="0.25">
      <c r="C156" s="18" t="s">
        <v>22</v>
      </c>
      <c r="D156" s="18" t="s">
        <v>2</v>
      </c>
      <c r="E156" s="18" t="s">
        <v>9</v>
      </c>
      <c r="F156" s="16">
        <v>43.46</v>
      </c>
      <c r="G156" s="16">
        <v>152.84</v>
      </c>
      <c r="H156" s="16">
        <v>361.64</v>
      </c>
    </row>
    <row r="157" spans="3:8" ht="15" hidden="1" x14ac:dyDescent="0.25">
      <c r="C157" s="16"/>
      <c r="D157" s="16"/>
      <c r="E157" s="18" t="s">
        <v>10</v>
      </c>
      <c r="F157" s="16">
        <v>8.15</v>
      </c>
      <c r="G157" s="16">
        <v>28.66</v>
      </c>
      <c r="H157" s="16">
        <v>67.81</v>
      </c>
    </row>
    <row r="158" spans="3:8" ht="15" hidden="1" x14ac:dyDescent="0.25">
      <c r="C158" s="18" t="s">
        <v>24</v>
      </c>
      <c r="D158" s="18" t="s">
        <v>2</v>
      </c>
      <c r="E158" s="18" t="s">
        <v>9</v>
      </c>
      <c r="F158" s="16">
        <v>0</v>
      </c>
      <c r="G158" s="16">
        <v>0</v>
      </c>
      <c r="H158" s="16">
        <v>232.42</v>
      </c>
    </row>
    <row r="159" spans="3:8" ht="15" hidden="1" x14ac:dyDescent="0.25">
      <c r="C159" s="16"/>
      <c r="D159" s="16"/>
      <c r="E159" s="18" t="s">
        <v>10</v>
      </c>
      <c r="F159" s="16">
        <v>0</v>
      </c>
      <c r="G159" s="16">
        <v>0</v>
      </c>
      <c r="H159" s="16">
        <v>48.37</v>
      </c>
    </row>
    <row r="160" spans="3:8" ht="15" hidden="1" x14ac:dyDescent="0.25">
      <c r="C160" s="18" t="s">
        <v>25</v>
      </c>
      <c r="D160" s="18" t="s">
        <v>2</v>
      </c>
      <c r="E160" s="18" t="s">
        <v>9</v>
      </c>
      <c r="F160" s="16">
        <v>3131.94</v>
      </c>
      <c r="G160" s="16">
        <v>473.27</v>
      </c>
      <c r="H160" s="16">
        <v>37.31</v>
      </c>
    </row>
    <row r="161" spans="2:10" ht="15" hidden="1" x14ac:dyDescent="0.25">
      <c r="C161" s="16"/>
      <c r="D161" s="16"/>
      <c r="E161" s="18" t="s">
        <v>10</v>
      </c>
      <c r="F161" s="16">
        <v>766.36</v>
      </c>
      <c r="G161" s="16">
        <v>106.69</v>
      </c>
      <c r="H161" s="16">
        <v>9.33</v>
      </c>
    </row>
    <row r="162" spans="2:10" ht="15" hidden="1" x14ac:dyDescent="0.25"/>
    <row r="164" spans="2:10" x14ac:dyDescent="0.3">
      <c r="C164" t="s">
        <v>100</v>
      </c>
      <c r="D164" s="15" t="s">
        <v>2</v>
      </c>
      <c r="E164" s="18" t="s">
        <v>70</v>
      </c>
      <c r="F164" s="22">
        <v>4172.8</v>
      </c>
      <c r="G164" s="22">
        <v>3629.75</v>
      </c>
      <c r="H164" s="22">
        <v>2256.31</v>
      </c>
    </row>
    <row r="165" spans="2:10" x14ac:dyDescent="0.3">
      <c r="E165" s="18" t="s">
        <v>9</v>
      </c>
      <c r="F165" s="22">
        <v>21789.09</v>
      </c>
      <c r="G165" s="22">
        <v>19341.95</v>
      </c>
      <c r="H165" s="22">
        <v>13286.55</v>
      </c>
    </row>
    <row r="166" spans="2:10" x14ac:dyDescent="0.3">
      <c r="C166" s="16" t="s">
        <v>56</v>
      </c>
      <c r="G166" s="21">
        <f>SUM(F165:H165)/SUM(F164:H164)</f>
        <v>5.4099162330522539</v>
      </c>
      <c r="J166" s="20" t="s">
        <v>27</v>
      </c>
    </row>
    <row r="170" spans="2:10" ht="15" hidden="1" x14ac:dyDescent="0.25"/>
    <row r="171" spans="2:10" x14ac:dyDescent="0.3">
      <c r="B171" s="26" t="s">
        <v>99</v>
      </c>
      <c r="C171" s="20"/>
      <c r="F171" s="17">
        <v>43009</v>
      </c>
      <c r="G171" s="17">
        <v>43040</v>
      </c>
      <c r="H171" s="17">
        <v>43070</v>
      </c>
    </row>
    <row r="172" spans="2:10" ht="15" hidden="1" x14ac:dyDescent="0.25"/>
    <row r="173" spans="2:10" ht="15" hidden="1" x14ac:dyDescent="0.25">
      <c r="C173" s="18" t="s">
        <v>16</v>
      </c>
      <c r="D173" s="18" t="s">
        <v>3</v>
      </c>
      <c r="E173" s="18" t="s">
        <v>9</v>
      </c>
      <c r="F173" s="16">
        <v>17.2</v>
      </c>
      <c r="G173" s="16">
        <v>38.369999999999997</v>
      </c>
      <c r="H173" s="16">
        <v>16.760000000000002</v>
      </c>
    </row>
    <row r="174" spans="2:10" ht="15" hidden="1" x14ac:dyDescent="0.25">
      <c r="C174" s="16"/>
      <c r="D174" s="16"/>
      <c r="E174" s="18" t="s">
        <v>10</v>
      </c>
      <c r="F174" s="16">
        <v>2.69</v>
      </c>
      <c r="G174" s="16">
        <v>6.32</v>
      </c>
      <c r="H174" s="16">
        <v>2.4900000000000002</v>
      </c>
    </row>
    <row r="175" spans="2:10" ht="15" hidden="1" x14ac:dyDescent="0.25">
      <c r="C175" s="18" t="s">
        <v>17</v>
      </c>
      <c r="D175" s="18" t="s">
        <v>3</v>
      </c>
      <c r="E175" s="18" t="s">
        <v>9</v>
      </c>
      <c r="F175" s="16">
        <v>0.48</v>
      </c>
      <c r="G175" s="16">
        <v>0.32</v>
      </c>
      <c r="H175" s="16">
        <v>0.12</v>
      </c>
    </row>
    <row r="176" spans="2:10" ht="15" hidden="1" x14ac:dyDescent="0.25">
      <c r="C176" s="16"/>
      <c r="D176" s="16"/>
      <c r="E176" s="18" t="s">
        <v>10</v>
      </c>
      <c r="F176" s="16">
        <v>0.1</v>
      </c>
      <c r="G176" s="16">
        <v>7.0000000000000007E-2</v>
      </c>
      <c r="H176" s="16">
        <v>0.02</v>
      </c>
    </row>
    <row r="177" spans="3:10" ht="15" hidden="1" x14ac:dyDescent="0.25">
      <c r="C177" s="18" t="s">
        <v>7</v>
      </c>
      <c r="D177" s="18" t="s">
        <v>3</v>
      </c>
      <c r="E177" s="18" t="s">
        <v>9</v>
      </c>
      <c r="F177" s="16">
        <v>14.26</v>
      </c>
      <c r="G177" s="16">
        <v>13.95</v>
      </c>
      <c r="H177" s="16">
        <v>33.340000000000003</v>
      </c>
    </row>
    <row r="178" spans="3:10" ht="15" hidden="1" x14ac:dyDescent="0.25">
      <c r="C178" s="16"/>
      <c r="D178" s="16"/>
      <c r="E178" s="18" t="s">
        <v>10</v>
      </c>
      <c r="F178" s="16">
        <v>2.75</v>
      </c>
      <c r="G178" s="16">
        <v>2.62</v>
      </c>
      <c r="H178" s="16">
        <v>5.63</v>
      </c>
    </row>
    <row r="179" spans="3:10" ht="15" hidden="1" x14ac:dyDescent="0.25">
      <c r="C179" s="18" t="s">
        <v>18</v>
      </c>
      <c r="D179" s="18" t="s">
        <v>3</v>
      </c>
      <c r="E179" s="18" t="s">
        <v>9</v>
      </c>
      <c r="F179" s="16">
        <v>1.1200000000000001</v>
      </c>
      <c r="G179" s="16">
        <v>0</v>
      </c>
      <c r="H179" s="16">
        <v>0.83</v>
      </c>
    </row>
    <row r="180" spans="3:10" ht="15" hidden="1" x14ac:dyDescent="0.25">
      <c r="C180" s="16"/>
      <c r="D180" s="16"/>
      <c r="E180" s="18" t="s">
        <v>10</v>
      </c>
      <c r="F180" s="16">
        <v>0.25</v>
      </c>
      <c r="G180" s="16">
        <v>0</v>
      </c>
      <c r="H180" s="16">
        <v>0.18</v>
      </c>
    </row>
    <row r="181" spans="3:10" ht="15" hidden="1" x14ac:dyDescent="0.25">
      <c r="C181" s="18" t="s">
        <v>13</v>
      </c>
      <c r="D181" s="18" t="s">
        <v>3</v>
      </c>
      <c r="E181" s="18" t="s">
        <v>9</v>
      </c>
      <c r="F181" s="16">
        <v>40.479999999999997</v>
      </c>
      <c r="G181" s="16">
        <v>24.47</v>
      </c>
      <c r="H181" s="16">
        <v>8.75</v>
      </c>
    </row>
    <row r="182" spans="3:10" ht="15" hidden="1" x14ac:dyDescent="0.25">
      <c r="C182" s="16"/>
      <c r="D182" s="16"/>
      <c r="E182" s="18" t="s">
        <v>10</v>
      </c>
      <c r="F182" s="16">
        <v>8.64</v>
      </c>
      <c r="G182" s="16">
        <v>5.22</v>
      </c>
      <c r="H182" s="16">
        <v>1.87</v>
      </c>
    </row>
    <row r="183" spans="3:10" ht="15" hidden="1" x14ac:dyDescent="0.25">
      <c r="C183" s="18" t="s">
        <v>21</v>
      </c>
      <c r="D183" s="18" t="s">
        <v>3</v>
      </c>
      <c r="E183" s="18" t="s">
        <v>9</v>
      </c>
      <c r="F183" s="16">
        <v>0.09</v>
      </c>
      <c r="G183" s="16">
        <v>0.63</v>
      </c>
      <c r="H183" s="16">
        <v>0</v>
      </c>
    </row>
    <row r="184" spans="3:10" ht="15" hidden="1" x14ac:dyDescent="0.25">
      <c r="C184" s="16"/>
      <c r="D184" s="16"/>
      <c r="E184" s="18" t="s">
        <v>10</v>
      </c>
      <c r="F184" s="16">
        <v>0.02</v>
      </c>
      <c r="G184" s="16">
        <v>0.13</v>
      </c>
      <c r="H184" s="16">
        <v>0</v>
      </c>
    </row>
    <row r="185" spans="3:10" ht="15" hidden="1" x14ac:dyDescent="0.25"/>
    <row r="187" spans="3:10" x14ac:dyDescent="0.3">
      <c r="C187" t="s">
        <v>100</v>
      </c>
      <c r="D187" s="15" t="s">
        <v>3</v>
      </c>
      <c r="E187" s="18" t="s">
        <v>70</v>
      </c>
      <c r="F187" s="22">
        <v>27.61</v>
      </c>
      <c r="G187" s="22">
        <v>7.54</v>
      </c>
      <c r="H187" s="22">
        <v>6.18</v>
      </c>
    </row>
    <row r="188" spans="3:10" x14ac:dyDescent="0.3">
      <c r="E188" s="18" t="s">
        <v>9</v>
      </c>
      <c r="F188" s="22">
        <v>109.35</v>
      </c>
      <c r="G188" s="22">
        <v>43.14</v>
      </c>
      <c r="H188" s="22">
        <v>35.619999999999997</v>
      </c>
    </row>
    <row r="189" spans="3:10" x14ac:dyDescent="0.3">
      <c r="C189" s="16" t="s">
        <v>56</v>
      </c>
      <c r="G189" s="21">
        <f>SUM(F188:H188)/SUM(F187:H187)</f>
        <v>4.5514154367287691</v>
      </c>
      <c r="J189" s="20" t="s">
        <v>27</v>
      </c>
    </row>
    <row r="191" spans="3:10" x14ac:dyDescent="0.3">
      <c r="G191" s="21"/>
      <c r="J191" s="20"/>
    </row>
  </sheetData>
  <mergeCells count="14">
    <mergeCell ref="F68:H68"/>
    <mergeCell ref="F85:H85"/>
    <mergeCell ref="F15:H15"/>
    <mergeCell ref="B5:J5"/>
    <mergeCell ref="B6:J6"/>
    <mergeCell ref="B61:J61"/>
    <mergeCell ref="B62:J62"/>
    <mergeCell ref="F22:H22"/>
    <mergeCell ref="F29:H29"/>
    <mergeCell ref="F36:H36"/>
    <mergeCell ref="F43:H43"/>
    <mergeCell ref="F50:H50"/>
    <mergeCell ref="F59:H59"/>
    <mergeCell ref="F57:H57"/>
  </mergeCells>
  <pageMargins left="0.7" right="0.7" top="0.75" bottom="0.75" header="0.3" footer="0.3"/>
  <pageSetup paperSize="8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Ilannguaq Nielsen</cp:lastModifiedBy>
  <cp:lastPrinted>2018-03-22T16:10:06Z</cp:lastPrinted>
  <dcterms:created xsi:type="dcterms:W3CDTF">2017-12-11T13:03:43Z</dcterms:created>
  <dcterms:modified xsi:type="dcterms:W3CDTF">2018-03-26T16:42:36Z</dcterms:modified>
</cp:coreProperties>
</file>