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Ark1" sheetId="1" r:id="rId1"/>
  </sheets>
  <definedNames>
    <definedName name="Antal_rum" comment="Vælg fra listen">'Ark1'!$B$43</definedName>
    <definedName name="_xlnm.Print_Area" localSheetId="0">'Ark1'!$A$1:$H$62</definedName>
  </definedNames>
  <calcPr calcId="145621"/>
</workbook>
</file>

<file path=xl/calcChain.xml><?xml version="1.0" encoding="utf-8"?>
<calcChain xmlns="http://schemas.openxmlformats.org/spreadsheetml/2006/main">
  <c r="J47" i="1" l="1"/>
  <c r="H49" i="1" l="1"/>
  <c r="F218" i="1" l="1"/>
  <c r="H24" i="1" s="1"/>
  <c r="H51" i="1" s="1"/>
</calcChain>
</file>

<file path=xl/sharedStrings.xml><?xml version="1.0" encoding="utf-8"?>
<sst xmlns="http://schemas.openxmlformats.org/spreadsheetml/2006/main" count="69" uniqueCount="67">
  <si>
    <t>Indkomstår:</t>
  </si>
  <si>
    <t xml:space="preserve">Hjælpeskema  - Opgørelse af værdien af fri bolig, </t>
  </si>
  <si>
    <t>herunder prævakant- og vakantboliger.</t>
  </si>
  <si>
    <t>Skattepligtig værdi af hel eller delvis fri bolig beregnes efter Meddelelse fra Skattestyrelsen nr.</t>
  </si>
  <si>
    <t xml:space="preserve">Værdien består dels af et driftsbidrag og dels af et kapitalafkast.  </t>
  </si>
  <si>
    <t xml:space="preserve">Kapitalafkast udgør 1,5 % af ejendommens opførelsessum. Opførelsessum udgør som min. </t>
  </si>
  <si>
    <t>7.000 kr. pr. kvm. Og som max. 15.000 kr. pr. kvm.</t>
  </si>
  <si>
    <t>Evt. møbleringstillæg skal tillægges i opgørelsen - se ovennævnte meddelelse.</t>
  </si>
  <si>
    <t>Faktiske forbrug af el, vand og varme skal tillægges, såfremt udgifter til disse afholdes af arbejdsgiver.</t>
  </si>
  <si>
    <t>Såfremt boligen deles med fremmede, er det reglerne omkring værdi af frit logi som finder anvendelse.</t>
  </si>
  <si>
    <t xml:space="preserve">Antal dage </t>
  </si>
  <si>
    <t>Driftsbidrag</t>
  </si>
  <si>
    <t>Enfamilie- eller dobbelthus</t>
  </si>
  <si>
    <t>Flerfamiliehus</t>
  </si>
  <si>
    <t>Kapitalafkast</t>
  </si>
  <si>
    <t>Opførelse</t>
  </si>
  <si>
    <t>Bad</t>
  </si>
  <si>
    <t>Varme</t>
  </si>
  <si>
    <t>Elektricitet</t>
  </si>
  <si>
    <t>Vand</t>
  </si>
  <si>
    <t>Gas</t>
  </si>
  <si>
    <t>Isolering</t>
  </si>
  <si>
    <t>1-rums bolig</t>
  </si>
  <si>
    <t>2-rums bolig</t>
  </si>
  <si>
    <t>3-rums bolig</t>
  </si>
  <si>
    <t>4-rums bolig</t>
  </si>
  <si>
    <t>5-rums bolig og større</t>
  </si>
  <si>
    <t>Fri bolig?</t>
  </si>
  <si>
    <t>Frit logi?</t>
  </si>
  <si>
    <t>Antal dage</t>
  </si>
  <si>
    <t>Enfamilie- eller dobbelthus:</t>
  </si>
  <si>
    <t>Antal m2:</t>
  </si>
  <si>
    <t>Opførelsessum pr. m2</t>
  </si>
  <si>
    <t>Mangler nogle af disse faciliteter:</t>
  </si>
  <si>
    <t>1. Bad/vandskyllende closet</t>
  </si>
  <si>
    <t>2. Centralvarme/oliefyr/elvarme</t>
  </si>
  <si>
    <t>3. Elektricitet</t>
  </si>
  <si>
    <t>4. Vand eller vandtank</t>
  </si>
  <si>
    <t>5. Gas eller elektricitet til kogebrug</t>
  </si>
  <si>
    <t>Antal rum</t>
  </si>
  <si>
    <t>Er boligen møbleret?</t>
  </si>
  <si>
    <t>Er der fri- eller delvis fri el, varme mv.?</t>
  </si>
  <si>
    <t>(Hvis ja besvares nedenstående)</t>
  </si>
  <si>
    <t>Beregning af frit logi</t>
  </si>
  <si>
    <t>Daglig sats af ovenstående</t>
  </si>
  <si>
    <t>Faktisk værdi af fri el, varme mv. i perioden</t>
  </si>
  <si>
    <t>kr.</t>
  </si>
  <si>
    <t>Evt. egenbetaling for el, varme mv. i perioden</t>
  </si>
  <si>
    <t>Egenbetaling i perioden, hvis nogen (ikke egenbetaling af el, varme mv.)</t>
  </si>
  <si>
    <t>Beregning af hel eller delvis fri bolig (inkl. vakant og prævakant)</t>
  </si>
  <si>
    <t>Den udfyldte formular kan med fordel vedhæftes selvangivelsen, så den ikke senere skal eftersendes ved en evt. skatterevision</t>
  </si>
  <si>
    <t>Ja</t>
  </si>
  <si>
    <t>Nej</t>
  </si>
  <si>
    <t>Fri kost årligt</t>
  </si>
  <si>
    <t>Fuld kost dagligt</t>
  </si>
  <si>
    <t>Samlet beløb til beskatning, der skal anføres i rubrik 148 på blanketten A11</t>
  </si>
  <si>
    <t>For indkomståret 2015 udgør driftsbidraget 415 kr. pr. kvm. pr. år for enfamilie- og dobbelthuse</t>
  </si>
  <si>
    <t>og 460 kr. pr. kvm. pr. år i flerfamiliehuse.</t>
  </si>
  <si>
    <t>Den årlige sats for året 2015 er fastsat til 15.700 kr.</t>
  </si>
  <si>
    <t>Sats for frit logi 2015</t>
  </si>
  <si>
    <t>6. Isolering, jf. meddelelse nr. 82</t>
  </si>
  <si>
    <t>CPR-nr.:</t>
  </si>
  <si>
    <t>Navn:</t>
  </si>
  <si>
    <t>Adresse:</t>
  </si>
  <si>
    <t>B-nr.:</t>
  </si>
  <si>
    <t xml:space="preserve">82 af 1. oktober 2014. Meddelsen kan hentes </t>
  </si>
  <si>
    <t>her.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</si>
</sst>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kr.&quot;\ #,##0;[Red]&quot;kr.&quot;\ \-#,##0"/>
    <numFmt numFmtId="43" formatCode="_ * #,##0.00_ ;_ * \-#,##0.00_ ;_ * &quot;-&quot;??_ ;_ @_ "/>
    <numFmt numFmtId="164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Font="1" applyBorder="1"/>
    <xf numFmtId="0" fontId="1" fillId="0" borderId="1" xfId="0" applyFont="1" applyBorder="1"/>
    <xf numFmtId="0" fontId="6" fillId="0" borderId="0" xfId="0" applyFont="1"/>
    <xf numFmtId="0" fontId="6" fillId="0" borderId="0" xfId="0" applyFont="1" applyFill="1"/>
    <xf numFmtId="0" fontId="0" fillId="0" borderId="0" xfId="0" applyFill="1"/>
    <xf numFmtId="0" fontId="5" fillId="3" borderId="0" xfId="0" applyFont="1" applyFill="1"/>
    <xf numFmtId="0" fontId="0" fillId="2" borderId="2" xfId="0" applyFill="1" applyBorder="1" applyAlignment="1" applyProtection="1">
      <protection locked="0" hidden="1"/>
    </xf>
    <xf numFmtId="0" fontId="0" fillId="2" borderId="2" xfId="0" applyFill="1" applyBorder="1" applyProtection="1">
      <protection locked="0" hidden="1"/>
    </xf>
    <xf numFmtId="0" fontId="0" fillId="2" borderId="2" xfId="0" applyFill="1" applyBorder="1" applyAlignment="1" applyProtection="1">
      <alignment horizontal="center"/>
      <protection locked="0" hidden="1"/>
    </xf>
    <xf numFmtId="10" fontId="6" fillId="0" borderId="0" xfId="0" applyNumberFormat="1" applyFont="1"/>
    <xf numFmtId="43" fontId="6" fillId="0" borderId="0" xfId="2" applyFont="1" applyFill="1"/>
    <xf numFmtId="164" fontId="6" fillId="0" borderId="0" xfId="2" applyNumberFormat="1" applyFont="1" applyFill="1"/>
    <xf numFmtId="0" fontId="1" fillId="3" borderId="0" xfId="0" applyFont="1" applyFill="1"/>
    <xf numFmtId="0" fontId="9" fillId="3" borderId="0" xfId="0" applyFont="1" applyFill="1"/>
    <xf numFmtId="0" fontId="9" fillId="0" borderId="0" xfId="0" applyFont="1"/>
    <xf numFmtId="0" fontId="2" fillId="0" borderId="0" xfId="0" applyFont="1" applyAlignment="1"/>
    <xf numFmtId="0" fontId="0" fillId="0" borderId="0" xfId="0" applyAlignment="1">
      <alignment horizontal="left"/>
    </xf>
    <xf numFmtId="164" fontId="0" fillId="0" borderId="0" xfId="2" applyNumberFormat="1" applyFont="1" applyFill="1"/>
    <xf numFmtId="164" fontId="0" fillId="2" borderId="2" xfId="2" applyNumberFormat="1" applyFont="1" applyFill="1" applyBorder="1" applyProtection="1">
      <protection locked="0"/>
    </xf>
    <xf numFmtId="0" fontId="0" fillId="0" borderId="0" xfId="0" applyFill="1" applyBorder="1"/>
    <xf numFmtId="0" fontId="10" fillId="0" borderId="0" xfId="0" applyFont="1"/>
    <xf numFmtId="164" fontId="0" fillId="2" borderId="2" xfId="2" applyNumberFormat="1" applyFont="1" applyFill="1" applyBorder="1" applyProtection="1">
      <protection locked="0" hidden="1"/>
    </xf>
    <xf numFmtId="164" fontId="0" fillId="4" borderId="1" xfId="2" applyNumberFormat="1" applyFont="1" applyFill="1" applyBorder="1" applyProtection="1">
      <protection hidden="1"/>
    </xf>
    <xf numFmtId="164" fontId="1" fillId="3" borderId="3" xfId="2" applyNumberFormat="1" applyFont="1" applyFill="1" applyBorder="1" applyProtection="1">
      <protection hidden="1"/>
    </xf>
    <xf numFmtId="0" fontId="11" fillId="0" borderId="0" xfId="0" applyFont="1"/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6" fontId="0" fillId="0" borderId="0" xfId="0" applyNumberFormat="1" applyAlignment="1">
      <alignment horizontal="left"/>
    </xf>
    <xf numFmtId="0" fontId="7" fillId="3" borderId="0" xfId="0" applyFont="1" applyFill="1" applyAlignment="1">
      <alignment horizontal="left"/>
    </xf>
    <xf numFmtId="0" fontId="0" fillId="2" borderId="2" xfId="0" applyFont="1" applyFill="1" applyBorder="1" applyAlignment="1" applyProtection="1">
      <alignment horizontal="center"/>
      <protection locked="0" hidden="1"/>
    </xf>
    <xf numFmtId="0" fontId="3" fillId="0" borderId="0" xfId="1" applyProtection="1">
      <protection locked="0" hidden="1"/>
    </xf>
  </cellXfs>
  <cellStyles count="3">
    <cellStyle name="Komma" xfId="2" builtinId="3"/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ka.gl/~/media/Skattestyrelsen/Meddelelser%20fra%202008/Nr%2082-2015%20fri%20boli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4"/>
  <sheetViews>
    <sheetView showGridLines="0" tabSelected="1" zoomScaleNormal="100" workbookViewId="0">
      <selection activeCell="B24" sqref="B24"/>
    </sheetView>
  </sheetViews>
  <sheetFormatPr defaultRowHeight="15" x14ac:dyDescent="0.25"/>
  <cols>
    <col min="1" max="1" width="11.7109375" customWidth="1"/>
    <col min="3" max="3" width="24.28515625" customWidth="1"/>
    <col min="4" max="4" width="9.140625" customWidth="1"/>
    <col min="5" max="5" width="36" customWidth="1"/>
    <col min="6" max="6" width="9.140625" customWidth="1"/>
    <col min="7" max="7" width="3.7109375" customWidth="1"/>
    <col min="8" max="8" width="13.85546875" customWidth="1"/>
    <col min="10" max="10" width="13.5703125" bestFit="1" customWidth="1"/>
    <col min="11" max="11" width="13.85546875" customWidth="1"/>
  </cols>
  <sheetData>
    <row r="1" spans="1:22" ht="18.75" x14ac:dyDescent="0.3">
      <c r="A1" s="31" t="s">
        <v>1</v>
      </c>
      <c r="B1" s="31"/>
      <c r="C1" s="31"/>
      <c r="D1" s="31"/>
      <c r="E1" s="31"/>
      <c r="F1" s="31"/>
      <c r="G1" s="31"/>
      <c r="H1" s="31"/>
      <c r="I1" s="16"/>
      <c r="J1" s="16"/>
    </row>
    <row r="2" spans="1:22" ht="18.75" x14ac:dyDescent="0.3">
      <c r="A2" s="31" t="s">
        <v>2</v>
      </c>
      <c r="B2" s="31"/>
      <c r="C2" s="31"/>
      <c r="D2" s="31"/>
      <c r="E2" s="31"/>
      <c r="F2" s="31"/>
      <c r="G2" s="31"/>
      <c r="H2" s="31"/>
      <c r="I2" s="16"/>
      <c r="J2" s="16"/>
    </row>
    <row r="3" spans="1:22" ht="15.75" x14ac:dyDescent="0.25">
      <c r="A3" s="1" t="s">
        <v>0</v>
      </c>
      <c r="B3" s="2">
        <v>2015</v>
      </c>
    </row>
    <row r="5" spans="1:22" x14ac:dyDescent="0.25">
      <c r="A5" s="29" t="s">
        <v>3</v>
      </c>
      <c r="B5" s="29"/>
      <c r="C5" s="29"/>
      <c r="D5" s="29"/>
      <c r="E5" s="29"/>
      <c r="F5" s="29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x14ac:dyDescent="0.25">
      <c r="A6" s="29" t="s">
        <v>65</v>
      </c>
      <c r="B6" s="29"/>
      <c r="C6" s="29"/>
      <c r="D6" s="29"/>
      <c r="E6" s="36" t="s">
        <v>66</v>
      </c>
      <c r="J6" s="18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x14ac:dyDescent="0.25">
      <c r="A7" s="29" t="s">
        <v>4</v>
      </c>
      <c r="B7" s="29"/>
      <c r="C7" s="29"/>
      <c r="D7" s="29"/>
      <c r="E7" s="29"/>
      <c r="F7" s="29"/>
      <c r="J7" s="18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x14ac:dyDescent="0.25">
      <c r="J8" s="18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x14ac:dyDescent="0.25">
      <c r="A9" s="29" t="s">
        <v>56</v>
      </c>
      <c r="B9" s="29"/>
      <c r="C9" s="29"/>
      <c r="D9" s="29"/>
      <c r="E9" s="29"/>
      <c r="F9" s="29"/>
      <c r="J9" s="1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x14ac:dyDescent="0.25">
      <c r="A10" s="29" t="s">
        <v>57</v>
      </c>
      <c r="B10" s="29"/>
      <c r="C10" s="29"/>
      <c r="D10" s="29"/>
      <c r="J10" s="18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x14ac:dyDescent="0.25"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x14ac:dyDescent="0.25">
      <c r="A12" s="29" t="s">
        <v>5</v>
      </c>
      <c r="B12" s="29"/>
      <c r="C12" s="29"/>
      <c r="D12" s="29"/>
      <c r="E12" s="29"/>
      <c r="F12" s="29"/>
      <c r="J12" s="18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x14ac:dyDescent="0.25">
      <c r="A13" s="33" t="s">
        <v>6</v>
      </c>
      <c r="B13" s="33"/>
      <c r="C13" s="33"/>
      <c r="D13" s="33"/>
      <c r="E13" s="33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x14ac:dyDescent="0.25"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x14ac:dyDescent="0.25">
      <c r="A15" s="29" t="s">
        <v>8</v>
      </c>
      <c r="B15" s="29"/>
      <c r="C15" s="29"/>
      <c r="D15" s="29"/>
      <c r="E15" s="29"/>
      <c r="F15" s="29"/>
      <c r="G15" s="29"/>
      <c r="H15" s="29"/>
      <c r="J15" s="18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25">
      <c r="J16" s="1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29" t="s">
        <v>7</v>
      </c>
      <c r="B17" s="29"/>
      <c r="C17" s="29"/>
      <c r="D17" s="29"/>
      <c r="E17" s="29"/>
      <c r="F17" s="29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x14ac:dyDescent="0.25">
      <c r="J18" s="5"/>
      <c r="K18" s="5"/>
      <c r="L18" s="20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x14ac:dyDescent="0.25">
      <c r="A19" s="29" t="s">
        <v>9</v>
      </c>
      <c r="B19" s="29"/>
      <c r="C19" s="29"/>
      <c r="D19" s="29"/>
      <c r="E19" s="29"/>
      <c r="F19" s="29"/>
      <c r="G19" s="29"/>
      <c r="H19" s="29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x14ac:dyDescent="0.25">
      <c r="A20" s="29" t="s">
        <v>58</v>
      </c>
      <c r="B20" s="29"/>
      <c r="C20" s="29"/>
      <c r="D20" s="29"/>
      <c r="E20" s="29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x14ac:dyDescent="0.25"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x14ac:dyDescent="0.25">
      <c r="A22" s="6" t="s">
        <v>43</v>
      </c>
      <c r="B22" s="6"/>
      <c r="C22" s="6"/>
      <c r="D22" s="6"/>
      <c r="E22" s="6"/>
      <c r="F22" s="6"/>
      <c r="G22" s="6"/>
      <c r="H22" s="6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5.25" customHeight="1" x14ac:dyDescent="0.25"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x14ac:dyDescent="0.25">
      <c r="A24" t="s">
        <v>28</v>
      </c>
      <c r="B24" s="9"/>
      <c r="E24" t="s">
        <v>10</v>
      </c>
      <c r="F24" s="9"/>
      <c r="H24" s="23">
        <f>IF(B24=F215,0,F24*F218)</f>
        <v>0</v>
      </c>
      <c r="J24" s="18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x14ac:dyDescent="0.25"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x14ac:dyDescent="0.25">
      <c r="A26" s="34" t="s">
        <v>49</v>
      </c>
      <c r="B26" s="34"/>
      <c r="C26" s="34"/>
      <c r="D26" s="34"/>
      <c r="E26" s="34"/>
      <c r="F26" s="34"/>
      <c r="G26" s="34"/>
      <c r="H26" s="34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5.25" customHeight="1" x14ac:dyDescent="0.25"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x14ac:dyDescent="0.25">
      <c r="A28" t="s">
        <v>27</v>
      </c>
      <c r="B28" s="9"/>
      <c r="E28" t="s">
        <v>29</v>
      </c>
      <c r="F28" s="9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6" customHeight="1" x14ac:dyDescent="0.25"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15" customHeight="1" x14ac:dyDescent="0.25">
      <c r="A30" s="29" t="s">
        <v>48</v>
      </c>
      <c r="B30" s="29"/>
      <c r="C30" s="29"/>
      <c r="D30" s="29"/>
      <c r="E30" s="30"/>
      <c r="F30" s="19"/>
      <c r="G30" t="s">
        <v>46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6" customHeight="1" x14ac:dyDescent="0.25"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29" t="s">
        <v>30</v>
      </c>
      <c r="B32" s="29"/>
      <c r="C32" s="29"/>
      <c r="E32" s="7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x14ac:dyDescent="0.25"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x14ac:dyDescent="0.25">
      <c r="A34" t="s">
        <v>31</v>
      </c>
      <c r="B34" s="9"/>
      <c r="E34" t="s">
        <v>32</v>
      </c>
      <c r="F34" s="9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8.25" customHeight="1" x14ac:dyDescent="0.25"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29" t="s">
        <v>33</v>
      </c>
      <c r="B36" s="29"/>
      <c r="C36" s="29"/>
      <c r="E36" t="s">
        <v>34</v>
      </c>
      <c r="F36" s="9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x14ac:dyDescent="0.25">
      <c r="E37" t="s">
        <v>35</v>
      </c>
      <c r="F37" s="9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x14ac:dyDescent="0.25">
      <c r="E38" t="s">
        <v>36</v>
      </c>
      <c r="F38" s="9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x14ac:dyDescent="0.25">
      <c r="E39" t="s">
        <v>37</v>
      </c>
      <c r="F39" s="9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x14ac:dyDescent="0.25">
      <c r="E40" t="s">
        <v>38</v>
      </c>
      <c r="F40" s="9"/>
    </row>
    <row r="41" spans="1:22" x14ac:dyDescent="0.25">
      <c r="E41" t="s">
        <v>60</v>
      </c>
      <c r="F41" s="9"/>
    </row>
    <row r="42" spans="1:22" ht="9" customHeight="1" x14ac:dyDescent="0.25"/>
    <row r="43" spans="1:22" x14ac:dyDescent="0.25">
      <c r="A43" t="s">
        <v>39</v>
      </c>
      <c r="B43" s="35"/>
      <c r="C43" s="35"/>
      <c r="E43" t="s">
        <v>40</v>
      </c>
      <c r="F43" s="9"/>
    </row>
    <row r="44" spans="1:22" ht="6.75" customHeight="1" x14ac:dyDescent="0.25"/>
    <row r="45" spans="1:22" x14ac:dyDescent="0.25">
      <c r="A45" s="29" t="s">
        <v>41</v>
      </c>
      <c r="B45" s="29"/>
      <c r="C45" s="29"/>
      <c r="D45" s="9"/>
      <c r="E45" t="s">
        <v>42</v>
      </c>
    </row>
    <row r="46" spans="1:22" ht="7.5" customHeight="1" x14ac:dyDescent="0.25"/>
    <row r="47" spans="1:22" x14ac:dyDescent="0.25">
      <c r="A47" s="29" t="s">
        <v>45</v>
      </c>
      <c r="B47" s="29"/>
      <c r="C47" s="30"/>
      <c r="D47" s="22"/>
      <c r="E47" s="17" t="s">
        <v>46</v>
      </c>
      <c r="J47" s="3">
        <f>IF(F28&lt;1,0,IF(B28=F215,0,((1/365*IF(F28="",365,F28))*IF(B28=F215,0,(IF(E32=C211,B34*C212,B34*B212))+(IF(F34="",(15000*B34),IF(F34&lt;=7000,((7000+(IF(F34&lt;7000,-(IF(F36=F214,1000)+IF(F37=F214,1000)+IF(F38=F214,1000)+IF(F39=F214,1000)+IF(F40=F214,1000)+IF(F41=F214,1000)))))*B34),IF(F34&lt;=15000,(F34*B34),IF(F34&gt;15000,(15000*B34)))))*E212)))+IF(D45=F214,D47,0)+IF(F43=F214,ROUNDDOWN(VLOOKUP(B43,$A$221:$B$225,2,FALSE)/365*$F$28,0))-IF(D45=F214,(IF(D49&lt;1,0,IF(D49&gt;D47,D47,D49))),0)-F30))</f>
        <v>0</v>
      </c>
    </row>
    <row r="48" spans="1:22" ht="5.25" customHeight="1" x14ac:dyDescent="0.25"/>
    <row r="49" spans="1:11" x14ac:dyDescent="0.25">
      <c r="A49" s="29" t="s">
        <v>47</v>
      </c>
      <c r="B49" s="29"/>
      <c r="C49" s="30"/>
      <c r="D49" s="8"/>
      <c r="E49" s="17" t="s">
        <v>46</v>
      </c>
      <c r="H49" s="23">
        <f>IF(J47&lt;1,0,J47)</f>
        <v>0</v>
      </c>
      <c r="K49" s="25"/>
    </row>
    <row r="50" spans="1:11" ht="24.75" customHeight="1" x14ac:dyDescent="0.25"/>
    <row r="51" spans="1:11" s="15" customFormat="1" ht="16.5" thickBot="1" x14ac:dyDescent="0.3">
      <c r="A51" s="13" t="s">
        <v>55</v>
      </c>
      <c r="B51" s="14"/>
      <c r="C51" s="14"/>
      <c r="D51" s="14"/>
      <c r="E51" s="14"/>
      <c r="F51" s="14"/>
      <c r="G51" s="14"/>
      <c r="H51" s="24">
        <f>H24+H49</f>
        <v>0</v>
      </c>
    </row>
    <row r="52" spans="1:11" ht="15.75" thickTop="1" x14ac:dyDescent="0.25"/>
    <row r="53" spans="1:11" x14ac:dyDescent="0.25">
      <c r="A53" s="32" t="s">
        <v>50</v>
      </c>
      <c r="B53" s="32"/>
      <c r="C53" s="32"/>
      <c r="D53" s="32"/>
      <c r="E53" s="32"/>
      <c r="F53" s="32"/>
      <c r="G53" s="32"/>
      <c r="H53" s="32"/>
    </row>
    <row r="56" spans="1:11" x14ac:dyDescent="0.25">
      <c r="A56" t="s">
        <v>61</v>
      </c>
      <c r="B56" s="26"/>
      <c r="C56" s="27"/>
    </row>
    <row r="58" spans="1:11" x14ac:dyDescent="0.25">
      <c r="A58" t="s">
        <v>62</v>
      </c>
      <c r="B58" s="26"/>
      <c r="C58" s="27"/>
    </row>
    <row r="60" spans="1:11" x14ac:dyDescent="0.25">
      <c r="A60" t="s">
        <v>63</v>
      </c>
      <c r="B60" s="26"/>
      <c r="C60" s="27"/>
    </row>
    <row r="62" spans="1:11" x14ac:dyDescent="0.25">
      <c r="A62" t="s">
        <v>64</v>
      </c>
      <c r="B62" s="28"/>
    </row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pans="1:6" s="3" customFormat="1" x14ac:dyDescent="0.25"/>
    <row r="210" spans="1:6" s="3" customFormat="1" x14ac:dyDescent="0.25"/>
    <row r="211" spans="1:6" s="3" customFormat="1" ht="15.75" x14ac:dyDescent="0.25">
      <c r="A211" s="3" t="s">
        <v>11</v>
      </c>
      <c r="B211" s="21" t="s">
        <v>12</v>
      </c>
      <c r="C211" s="21" t="s">
        <v>13</v>
      </c>
      <c r="E211" s="3" t="s">
        <v>14</v>
      </c>
      <c r="F211" s="4" t="s">
        <v>15</v>
      </c>
    </row>
    <row r="212" spans="1:6" s="3" customFormat="1" x14ac:dyDescent="0.25">
      <c r="A212" s="3">
        <v>2015</v>
      </c>
      <c r="B212" s="3">
        <v>415</v>
      </c>
      <c r="C212" s="3">
        <v>460</v>
      </c>
      <c r="E212" s="10">
        <v>1.4999999999999999E-2</v>
      </c>
      <c r="F212" s="11">
        <v>7000</v>
      </c>
    </row>
    <row r="213" spans="1:6" s="3" customFormat="1" x14ac:dyDescent="0.25">
      <c r="F213" s="4"/>
    </row>
    <row r="214" spans="1:6" s="3" customFormat="1" x14ac:dyDescent="0.25">
      <c r="A214" s="3" t="s">
        <v>16</v>
      </c>
      <c r="B214" s="3">
        <v>1000</v>
      </c>
      <c r="F214" s="3" t="s">
        <v>51</v>
      </c>
    </row>
    <row r="215" spans="1:6" s="3" customFormat="1" x14ac:dyDescent="0.25">
      <c r="A215" s="3" t="s">
        <v>17</v>
      </c>
      <c r="B215" s="3">
        <v>1000</v>
      </c>
      <c r="F215" s="3" t="s">
        <v>52</v>
      </c>
    </row>
    <row r="216" spans="1:6" s="3" customFormat="1" x14ac:dyDescent="0.25">
      <c r="A216" s="3" t="s">
        <v>18</v>
      </c>
      <c r="B216" s="3">
        <v>1000</v>
      </c>
      <c r="F216" s="4"/>
    </row>
    <row r="217" spans="1:6" s="3" customFormat="1" x14ac:dyDescent="0.25">
      <c r="A217" s="3" t="s">
        <v>19</v>
      </c>
      <c r="B217" s="3">
        <v>1000</v>
      </c>
      <c r="E217" s="3" t="s">
        <v>59</v>
      </c>
      <c r="F217" s="12">
        <v>15700</v>
      </c>
    </row>
    <row r="218" spans="1:6" s="3" customFormat="1" x14ac:dyDescent="0.25">
      <c r="A218" s="3" t="s">
        <v>20</v>
      </c>
      <c r="B218" s="3">
        <v>1000</v>
      </c>
      <c r="E218" s="3" t="s">
        <v>44</v>
      </c>
      <c r="F218" s="11">
        <f>F217/365</f>
        <v>43.013698630136986</v>
      </c>
    </row>
    <row r="219" spans="1:6" s="3" customFormat="1" x14ac:dyDescent="0.25">
      <c r="A219" s="3" t="s">
        <v>21</v>
      </c>
      <c r="B219" s="3">
        <v>1000</v>
      </c>
      <c r="F219" s="4"/>
    </row>
    <row r="220" spans="1:6" s="3" customFormat="1" x14ac:dyDescent="0.25">
      <c r="E220" s="3" t="s">
        <v>53</v>
      </c>
      <c r="F220" s="12">
        <v>33800</v>
      </c>
    </row>
    <row r="221" spans="1:6" s="3" customFormat="1" x14ac:dyDescent="0.25">
      <c r="A221" s="3" t="s">
        <v>22</v>
      </c>
      <c r="B221" s="3">
        <v>1200</v>
      </c>
      <c r="E221" s="3" t="s">
        <v>54</v>
      </c>
      <c r="F221" s="12">
        <v>97</v>
      </c>
    </row>
    <row r="222" spans="1:6" s="3" customFormat="1" x14ac:dyDescent="0.25">
      <c r="A222" s="3" t="s">
        <v>23</v>
      </c>
      <c r="B222" s="3">
        <v>1800</v>
      </c>
      <c r="F222" s="12"/>
    </row>
    <row r="223" spans="1:6" s="3" customFormat="1" x14ac:dyDescent="0.25">
      <c r="A223" s="3" t="s">
        <v>24</v>
      </c>
      <c r="B223" s="3">
        <v>2400</v>
      </c>
      <c r="F223" s="12"/>
    </row>
    <row r="224" spans="1:6" s="3" customFormat="1" x14ac:dyDescent="0.25">
      <c r="A224" s="3" t="s">
        <v>25</v>
      </c>
      <c r="B224" s="3">
        <v>3000</v>
      </c>
      <c r="F224" s="12"/>
    </row>
    <row r="225" spans="1:6" s="3" customFormat="1" x14ac:dyDescent="0.25">
      <c r="A225" s="3" t="s">
        <v>26</v>
      </c>
      <c r="B225" s="3">
        <v>3600</v>
      </c>
      <c r="F225" s="4"/>
    </row>
    <row r="226" spans="1:6" s="3" customFormat="1" x14ac:dyDescent="0.25">
      <c r="F226" s="4"/>
    </row>
    <row r="227" spans="1:6" s="3" customFormat="1" x14ac:dyDescent="0.25">
      <c r="F227" s="4"/>
    </row>
    <row r="228" spans="1:6" s="3" customFormat="1" x14ac:dyDescent="0.25">
      <c r="F228" s="4"/>
    </row>
    <row r="229" spans="1:6" s="3" customFormat="1" x14ac:dyDescent="0.25">
      <c r="F229" s="4"/>
    </row>
    <row r="230" spans="1:6" s="3" customFormat="1" x14ac:dyDescent="0.25">
      <c r="F230" s="4"/>
    </row>
    <row r="231" spans="1:6" s="3" customFormat="1" x14ac:dyDescent="0.25">
      <c r="F231" s="4"/>
    </row>
    <row r="232" spans="1:6" s="3" customFormat="1" x14ac:dyDescent="0.25">
      <c r="F232" s="4"/>
    </row>
    <row r="233" spans="1:6" s="3" customFormat="1" x14ac:dyDescent="0.25">
      <c r="F233" s="4"/>
    </row>
    <row r="234" spans="1:6" s="3" customFormat="1" x14ac:dyDescent="0.25"/>
  </sheetData>
  <sheetProtection password="DF9D" sheet="1" objects="1" scenarios="1" selectLockedCells="1"/>
  <mergeCells count="22">
    <mergeCell ref="A53:H53"/>
    <mergeCell ref="A17:F17"/>
    <mergeCell ref="A9:F9"/>
    <mergeCell ref="A10:D10"/>
    <mergeCell ref="A12:F12"/>
    <mergeCell ref="A13:E13"/>
    <mergeCell ref="A15:H15"/>
    <mergeCell ref="A49:C49"/>
    <mergeCell ref="A19:H19"/>
    <mergeCell ref="A20:E20"/>
    <mergeCell ref="A36:C36"/>
    <mergeCell ref="A32:C32"/>
    <mergeCell ref="A47:C47"/>
    <mergeCell ref="A45:C45"/>
    <mergeCell ref="A26:H26"/>
    <mergeCell ref="B43:C43"/>
    <mergeCell ref="A30:E30"/>
    <mergeCell ref="A1:H1"/>
    <mergeCell ref="A2:H2"/>
    <mergeCell ref="A5:F5"/>
    <mergeCell ref="A6:D6"/>
    <mergeCell ref="A7:F7"/>
  </mergeCells>
  <dataValidations count="11">
    <dataValidation type="list" allowBlank="1" showInputMessage="1" showErrorMessage="1" promptTitle="Vælg fra listen" prompt="Klik i højre side af cellen og vælg hvilken type hus" sqref="E32">
      <formula1>$B$211:$C$211</formula1>
    </dataValidation>
    <dataValidation type="list" allowBlank="1" showInputMessage="1" showErrorMessage="1" promptTitle="Vælg" prompt="Klik i højre side af cellen og vælg Ja eller Nej" sqref="D45 B24 B28 F36:F41 F43">
      <formula1>$F$214:$F$215</formula1>
    </dataValidation>
    <dataValidation type="list" allowBlank="1" showInputMessage="1" showErrorMessage="1" sqref="L18">
      <formula1>$M$18:$M$21</formula1>
    </dataValidation>
    <dataValidation type="list" allowBlank="1" showInputMessage="1" showErrorMessage="1" promptTitle="Vælg fra listen" prompt="Vælg antal værelser fra listen ved at klikke i højre side af cellen" sqref="B43:C43">
      <formula1>$A$221:$A$225</formula1>
    </dataValidation>
    <dataValidation allowBlank="1" showInputMessage="1" showErrorMessage="1" promptTitle="Skriv" prompt="Skriv antal dage der har været frit logi til rådighed" sqref="F24"/>
    <dataValidation allowBlank="1" showInputMessage="1" showErrorMessage="1" promptTitle="Skriv" prompt="Skriv antal dage der har været bolig til rådighed" sqref="F28"/>
    <dataValidation allowBlank="1" showInputMessage="1" showErrorMessage="1" promptTitle="Skriv" prompt="Angiv beløb for perioden, hvis der har været en egenbetaling" sqref="F30"/>
    <dataValidation allowBlank="1" showInputMessage="1" showErrorMessage="1" promptTitle="Skriv" prompt="Angiv antal m2 boligens areal udgør" sqref="B34"/>
    <dataValidation allowBlank="1" showInputMessage="1" showErrorMessage="1" promptTitle="Skriv" prompt="Angiv boligens opførelsessum pr. m2" sqref="F34"/>
    <dataValidation allowBlank="1" showInputMessage="1" showErrorMessage="1" promptTitle="Skriv" prompt="Angiv det faktuelt samlede beløb af fri el, varme mv. i perioden" sqref="D47"/>
    <dataValidation allowBlank="1" showInputMessage="1" showErrorMessage="1" promptTitle="Skriv" prompt="Angiv periodens samlede beløb, hvis der har været en egenbetaling af el, varme mv. hvis denne delvis er betalt af arbejdsgiver" sqref="D49"/>
  </dataValidations>
  <hyperlinks>
    <hyperlink ref="E6" r:id="rId1"/>
  </hyperlinks>
  <pageMargins left="0.7" right="0.7" top="0.75" bottom="0.75" header="0.3" footer="0.3"/>
  <pageSetup paperSize="9" scale="74" orientation="portrait" r:id="rId2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Ark1</vt:lpstr>
      <vt:lpstr>Antal_rum</vt:lpstr>
      <vt:lpstr>'Ark1'!Udskriftsområde</vt:lpstr>
    </vt:vector>
  </TitlesOfParts>
  <Company>Kalaallit Nunaanni Namminersorlutik Oqartussat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Hammeken</dc:creator>
  <cp:lastModifiedBy>Ferdinand Hammeken</cp:lastModifiedBy>
  <cp:lastPrinted>2013-02-21T16:00:05Z</cp:lastPrinted>
  <dcterms:created xsi:type="dcterms:W3CDTF">2013-02-01T12:54:25Z</dcterms:created>
  <dcterms:modified xsi:type="dcterms:W3CDTF">2015-12-29T16:53:20Z</dcterms:modified>
</cp:coreProperties>
</file>