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120" yWindow="210" windowWidth="24915" windowHeight="12015"/>
  </bookViews>
  <sheets>
    <sheet name="Ark1" sheetId="1" r:id="rId1"/>
    <sheet name="Ark2" sheetId="2" r:id="rId2"/>
    <sheet name="Ark3" sheetId="3" r:id="rId3"/>
  </sheets>
  <definedNames>
    <definedName name="Antal_rum" comment="Vælg fra listen">'Ark1'!$B$48</definedName>
    <definedName name="Hus" comment="Der kan bygges et hus ved at klikke her.">'Ark1'!#REF!</definedName>
    <definedName name="_xlnm.Print_Area" localSheetId="0">'Ark1'!$A$1:$H$69</definedName>
  </definedNames>
  <calcPr calcId="145621"/>
</workbook>
</file>

<file path=xl/calcChain.xml><?xml version="1.0" encoding="utf-8"?>
<calcChain xmlns="http://schemas.openxmlformats.org/spreadsheetml/2006/main">
  <c r="J53" i="1" l="1"/>
  <c r="H56" i="1" l="1"/>
  <c r="F225" i="1" l="1"/>
  <c r="H26" i="1" s="1"/>
  <c r="H58" i="1" s="1"/>
</calcChain>
</file>

<file path=xl/sharedStrings.xml><?xml version="1.0" encoding="utf-8"?>
<sst xmlns="http://schemas.openxmlformats.org/spreadsheetml/2006/main" count="65" uniqueCount="62">
  <si>
    <t>kr.</t>
  </si>
  <si>
    <t>Akeqanngitsumik tamakkiisumik ilaannakortumilluunniit ineqartitaanerup nalinga Akileraartarnermut Aqutsisoqarfiup</t>
  </si>
  <si>
    <t>uani.</t>
  </si>
  <si>
    <t xml:space="preserve">Nali ingerlatsinermut aningaasartuutinut aammalu aningaasaliissutinut iluanaarutissanut akiliutinik katitigaavoq.  </t>
  </si>
  <si>
    <t xml:space="preserve">Aningaasaliissutinut iluanaarutissanut akiliut illup naammassillugu suliarineqarnerata nalinganit 1,5 %-iattut naatsorsorneqassaaq. </t>
  </si>
  <si>
    <t>Illup naammassillugu suliarineqarneranut naligitinneqartussaq kvm.-imut minnerpaamik 7.000 kr.-iussaaq annerpaamillu 15.000 kr.-iussalluni.</t>
  </si>
  <si>
    <t>aningaasartuutit sulisitsisup akilertarsimappagit.</t>
  </si>
  <si>
    <t>Innaallagissamik, imermik kiassarneqarnermillu atuisimanermut aningaasartuutiviit ilanngunneqassapput, tamakkununnga</t>
  </si>
  <si>
    <t>Inigisaq pequsersorneqarsimappat nali aamma naatsorsuinermi ilanngunneqassaaq - takuuk nalunaarut qulaani pineqartoq.</t>
  </si>
  <si>
    <t>Inissiami ilaqutarinngisanik allanik aamma inisimasoqartillugu akeqanngitsumik ineqartitaanermut maleruagassat atuuttinneqassapput.</t>
  </si>
  <si>
    <t>Akeqanngitsumik ineqartitaasoqarpa?</t>
  </si>
  <si>
    <t xml:space="preserve">Ullut qassiuneri </t>
  </si>
  <si>
    <t>Akeqanngitsumik ineeqqami ineqarnerup nalingata naatsorsornera</t>
  </si>
  <si>
    <t>Akeqanngitsumik tamakkiisumik ilaannakortumilluunniit ineqartitaanerup nalingata naatsorsornera (utaqqiisaasumik inissiani ineqartitaagallarnerit matumani ilaapput)</t>
  </si>
  <si>
    <t>Ullut qassiuneri</t>
  </si>
  <si>
    <t>Piffissami ineqartitap nammineq akiliutai (innaallagiaq,kiassarneq il.il. Immikkut akilersinneqartarsiamanngippata)</t>
  </si>
  <si>
    <t>Makku arlaat amigaataappat:</t>
  </si>
  <si>
    <t>Sananeqarnerani m2-imut akia</t>
  </si>
  <si>
    <t>1. Uffarfik/anartarfik imermik kuutsinneqartartoq</t>
  </si>
  <si>
    <t>3. Innaallagiaq</t>
  </si>
  <si>
    <t>4. Imeqarneq imaluunniit imermut tanki</t>
  </si>
  <si>
    <t>5. Kissarsuut gassitortoq imaluunniit innaallagissamoortoq</t>
  </si>
  <si>
    <t>Initat qaasiuneri</t>
  </si>
  <si>
    <t>Inigisaq sulisitsisumit pequssersugaava?</t>
  </si>
  <si>
    <t>Akeqanngitsumik tamakkiisumik ilaannakortumilluunniit innaallagiaqarpa, kiassarneqarpa il.il.?</t>
  </si>
  <si>
    <t>(Angerneqarpat ataaniittut akineqassapput)</t>
  </si>
  <si>
    <t>Piffissami innaallagissamut, kiassarnermut il.il. aningaasartuutiviit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</si>
  <si>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</si>
  <si>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 nassiuteqquneqassanngimmat</t>
  </si>
  <si>
    <t>Ilaqutariinnut ataatsinut illu aamma illu marloqiusaq ilaqutariinnulluunniit arlariinnut inissiaq:</t>
  </si>
  <si>
    <t>Inigisaq m2-inngorlugu:</t>
  </si>
  <si>
    <t xml:space="preserve"> </t>
  </si>
  <si>
    <t>2. Kiassaateqarfimmit kiassarneqarneq/uuliamik/ innaallagissamillu kiassarneqarneq</t>
  </si>
  <si>
    <t>Ilaqutariinnut ataatsinut illu aamma illu marloqiusaq</t>
  </si>
  <si>
    <t>Ingerlatsinermut akiliut</t>
  </si>
  <si>
    <t>Aningaasaliissutinut akiliut</t>
  </si>
  <si>
    <t>Napparneqarnerani</t>
  </si>
  <si>
    <t>Inissiaq 1-mik initalik</t>
  </si>
  <si>
    <t>Inissiaq 3-nik initalik</t>
  </si>
  <si>
    <t>Inissiaq 2-nik initalik</t>
  </si>
  <si>
    <t>Inissiaq 4-nik initalik</t>
  </si>
  <si>
    <t>Inissiaq 5-mik amerlanerusunilluunniit initalik</t>
  </si>
  <si>
    <t>Aap</t>
  </si>
  <si>
    <t>Naagga</t>
  </si>
  <si>
    <t>Uffarfik</t>
  </si>
  <si>
    <t>Kiassarneq</t>
  </si>
  <si>
    <t>Innaallagiaq</t>
  </si>
  <si>
    <t>Imeq</t>
  </si>
  <si>
    <t>Gassi</t>
  </si>
  <si>
    <t>Oqorsaatit</t>
  </si>
  <si>
    <t>Akeqanngitsumik ineqarnerup 2013-imi nalinga</t>
  </si>
  <si>
    <t>Ullormut nalinga</t>
  </si>
  <si>
    <t>Ilaqutariinnut arlariinnut inissiaq</t>
  </si>
  <si>
    <t xml:space="preserve">Naatsorsuinermi iluaqutissatut skema  - Akeqanngitsumik ineqartitaanerup (utaqqiisaasumik inigisat </t>
  </si>
  <si>
    <t>ilanngullugit) nalingata naatsorsuusiorneqarnera</t>
  </si>
  <si>
    <r>
      <t xml:space="preserve">Ukioq aningaasarsiorfik:   </t>
    </r>
    <r>
      <rPr>
        <b/>
        <u/>
        <sz val="11"/>
        <color theme="1"/>
        <rFont val="Calibri"/>
        <family val="2"/>
        <scheme val="minor"/>
      </rPr>
      <t>2014</t>
    </r>
  </si>
  <si>
    <t>Ukiumut aningaasarsiorfiusumut 2014-imut ingerlatsinermi aningaasartuutinut akiliut ilaqutariinnut ataatsinut aamma illunut</t>
  </si>
  <si>
    <t>marloqiusanut kvm.-imut 410 kr.-iuvoq, ilaqutariinnullu arlariinnut inissiani kvm.-imut 454 kr.-inik annertussuseqarluni.</t>
  </si>
  <si>
    <t>2014-imi akeqanngitsumik ineqartitaanermi nali ukiumut 15.500 koruuniunissaa aalajangersarneqarpoq.</t>
  </si>
  <si>
    <t>6. Oqorsaasersuineq, takuuk nalunaarut nr. 75</t>
  </si>
  <si>
    <t>nalunaarutaa nr. 75, 4. oktober 2013-imeersoq naapertorlugu naatsorsorneqassaaq. Nalunaarut aaneqarsinnaavoq</t>
  </si>
  <si>
    <t>Katinnera akileraarusersorneqartussaq, A11-mi imm. 148-mut nuuttassat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</si>
</sst>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3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164" fontId="0" fillId="2" borderId="2" xfId="2" applyNumberFormat="1" applyFont="1" applyFill="1" applyBorder="1" applyProtection="1">
      <protection locked="0" hidden="1"/>
    </xf>
    <xf numFmtId="0" fontId="0" fillId="0" borderId="0" xfId="0" applyAlignment="1">
      <alignment horizontal="left"/>
    </xf>
    <xf numFmtId="0" fontId="0" fillId="0" borderId="0" xfId="0" applyAlignment="1"/>
    <xf numFmtId="6" fontId="0" fillId="0" borderId="0" xfId="0" applyNumberFormat="1" applyAlignment="1"/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0" fillId="0" borderId="0" xfId="0" applyBorder="1"/>
    <xf numFmtId="0" fontId="10" fillId="0" borderId="0" xfId="0" applyFont="1"/>
    <xf numFmtId="10" fontId="6" fillId="0" borderId="0" xfId="0" applyNumberFormat="1" applyFont="1"/>
    <xf numFmtId="43" fontId="6" fillId="0" borderId="0" xfId="2" applyFont="1" applyFill="1"/>
    <xf numFmtId="164" fontId="6" fillId="0" borderId="0" xfId="2" applyNumberFormat="1" applyFont="1" applyFill="1"/>
    <xf numFmtId="164" fontId="0" fillId="4" borderId="1" xfId="2" applyNumberFormat="1" applyFont="1" applyFill="1" applyBorder="1" applyProtection="1">
      <protection hidden="1"/>
    </xf>
    <xf numFmtId="164" fontId="1" fillId="3" borderId="3" xfId="2" applyNumberFormat="1" applyFont="1" applyFill="1" applyBorder="1" applyProtection="1">
      <protection hidden="1"/>
    </xf>
    <xf numFmtId="0" fontId="11" fillId="0" borderId="0" xfId="1" applyFont="1" applyProtection="1">
      <protection locked="0" hidden="1"/>
    </xf>
    <xf numFmtId="0" fontId="0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2" borderId="2" xfId="0" applyFont="1" applyFill="1" applyBorder="1" applyAlignment="1" applyProtection="1">
      <alignment horizontal="center"/>
      <protection locked="0" hidden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ka.gl/~/media/Skattestyrelsen/Meddelelser%20fra%202008/Nr%2075%20fri%20bolig%20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2"/>
  <sheetViews>
    <sheetView showGridLines="0" tabSelected="1" zoomScaleNormal="100" zoomScaleSheetLayoutView="110" workbookViewId="0">
      <selection activeCell="H6" sqref="H6"/>
    </sheetView>
  </sheetViews>
  <sheetFormatPr defaultRowHeight="15" x14ac:dyDescent="0.25"/>
  <cols>
    <col min="1" max="1" width="22.140625" customWidth="1"/>
    <col min="2" max="2" width="10.42578125" customWidth="1"/>
    <col min="3" max="3" width="27.42578125" customWidth="1"/>
    <col min="4" max="4" width="9.140625" customWidth="1"/>
    <col min="5" max="5" width="44.140625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</cols>
  <sheetData>
    <row r="1" spans="1:22" ht="18.75" x14ac:dyDescent="0.3">
      <c r="A1" s="31" t="s">
        <v>53</v>
      </c>
      <c r="B1" s="31"/>
      <c r="C1" s="31"/>
      <c r="D1" s="31"/>
      <c r="E1" s="31"/>
      <c r="F1" s="31"/>
      <c r="G1" s="31"/>
      <c r="H1" s="31"/>
      <c r="I1" s="11"/>
      <c r="J1" s="11"/>
    </row>
    <row r="2" spans="1:22" ht="18.75" x14ac:dyDescent="0.3">
      <c r="A2" s="31" t="s">
        <v>54</v>
      </c>
      <c r="B2" s="31"/>
      <c r="C2" s="31"/>
      <c r="D2" s="31"/>
      <c r="E2" s="31"/>
      <c r="F2" s="31"/>
      <c r="G2" s="31"/>
      <c r="H2" s="31"/>
      <c r="I2" s="11"/>
      <c r="J2" s="11"/>
    </row>
    <row r="3" spans="1:22" ht="15.75" customHeight="1" x14ac:dyDescent="0.25">
      <c r="A3" s="30" t="s">
        <v>55</v>
      </c>
      <c r="B3" s="30"/>
      <c r="C3" s="30"/>
    </row>
    <row r="5" spans="1:22" x14ac:dyDescent="0.25">
      <c r="A5" s="18" t="s">
        <v>1</v>
      </c>
      <c r="B5" s="18"/>
      <c r="C5" s="18"/>
      <c r="D5" s="18"/>
      <c r="E5" s="18"/>
      <c r="F5" s="1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 customHeight="1" x14ac:dyDescent="0.3">
      <c r="A6" s="32" t="s">
        <v>60</v>
      </c>
      <c r="B6" s="32"/>
      <c r="C6" s="32"/>
      <c r="D6" s="32"/>
      <c r="E6" s="32"/>
      <c r="F6" s="32"/>
      <c r="G6" s="32"/>
      <c r="H6" s="29" t="s">
        <v>2</v>
      </c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8" t="s">
        <v>3</v>
      </c>
      <c r="B7" s="18"/>
      <c r="C7" s="18"/>
      <c r="D7" s="18"/>
      <c r="E7" s="18"/>
      <c r="F7" s="18"/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J8" s="1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18" t="s">
        <v>56</v>
      </c>
      <c r="B9" s="18"/>
      <c r="C9" s="18"/>
      <c r="D9" s="18"/>
      <c r="E9" s="18"/>
      <c r="F9" s="18"/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18" t="s">
        <v>57</v>
      </c>
      <c r="B10" s="18"/>
      <c r="C10" s="18"/>
      <c r="D10" s="18"/>
      <c r="J10" s="1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18" t="s">
        <v>4</v>
      </c>
      <c r="B12" s="18"/>
      <c r="C12" s="18"/>
      <c r="D12" s="18"/>
      <c r="E12" s="18"/>
      <c r="F12" s="18"/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19" t="s">
        <v>5</v>
      </c>
      <c r="B13" s="19"/>
      <c r="C13" s="19"/>
      <c r="D13" s="19"/>
      <c r="E13" s="1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34" t="s">
        <v>7</v>
      </c>
      <c r="B15" s="34"/>
      <c r="C15" s="34"/>
      <c r="D15" s="34"/>
      <c r="E15" s="34"/>
      <c r="F15" s="34"/>
      <c r="G15" s="34"/>
      <c r="H15" s="34"/>
      <c r="J15" s="1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17" t="s">
        <v>6</v>
      </c>
      <c r="B16" s="17"/>
      <c r="C16" s="17"/>
      <c r="D16" s="17"/>
      <c r="E16" s="17"/>
      <c r="F16" s="17"/>
      <c r="G16" s="17"/>
      <c r="H16" s="17"/>
      <c r="J16" s="1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J17" s="1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18" t="s">
        <v>8</v>
      </c>
      <c r="B18" s="18"/>
      <c r="C18" s="18"/>
      <c r="D18" s="18"/>
      <c r="E18" s="18"/>
      <c r="F18" s="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J19" s="3"/>
      <c r="K19" s="3"/>
      <c r="L19" s="15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18" t="s">
        <v>9</v>
      </c>
      <c r="B20" s="18"/>
      <c r="C20" s="18"/>
      <c r="D20" s="18"/>
      <c r="E20" s="18"/>
      <c r="F20" s="18"/>
      <c r="G20" s="18"/>
      <c r="H20" s="1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18" t="s">
        <v>58</v>
      </c>
      <c r="B21" s="18"/>
      <c r="C21" s="18"/>
      <c r="D21" s="18"/>
      <c r="E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20" t="s">
        <v>12</v>
      </c>
      <c r="B23" s="4"/>
      <c r="C23" s="4"/>
      <c r="D23" s="4"/>
      <c r="E23" s="4"/>
      <c r="F23" s="4"/>
      <c r="G23" s="4"/>
      <c r="H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5.25" customHeight="1" x14ac:dyDescent="0.25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5">
      <c r="A25" s="32" t="s">
        <v>10</v>
      </c>
      <c r="J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32"/>
      <c r="B26" s="7"/>
      <c r="E26" t="s">
        <v>11</v>
      </c>
      <c r="F26" s="7"/>
      <c r="H26" s="27">
        <f>IF(B26=F222,0,F26*F225)</f>
        <v>0</v>
      </c>
      <c r="J26" s="1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" customHeight="1" x14ac:dyDescent="0.25">
      <c r="A28" s="33" t="s">
        <v>13</v>
      </c>
      <c r="B28" s="33"/>
      <c r="C28" s="33"/>
      <c r="D28" s="33"/>
      <c r="E28" s="33"/>
      <c r="F28" s="21"/>
      <c r="G28" s="21"/>
      <c r="H28" s="2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5.25" customHeight="1" x14ac:dyDescent="0.25"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32" t="s">
        <v>10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32"/>
      <c r="B31" s="7"/>
      <c r="E31" t="s">
        <v>14</v>
      </c>
      <c r="F31" s="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6" customHeight="1" x14ac:dyDescent="0.25"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" customHeight="1" x14ac:dyDescent="0.25">
      <c r="A33" s="34" t="s">
        <v>15</v>
      </c>
      <c r="B33" s="34"/>
      <c r="C33" s="34"/>
      <c r="D33" s="34"/>
      <c r="E33" s="35"/>
      <c r="F33" s="14"/>
      <c r="G33" t="s">
        <v>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6" customHeight="1" x14ac:dyDescent="0.25"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5">
      <c r="A35" s="36" t="s">
        <v>29</v>
      </c>
      <c r="B35" s="36"/>
      <c r="C35" s="36"/>
      <c r="F35" t="s">
        <v>31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2" x14ac:dyDescent="0.25">
      <c r="A36" s="36"/>
      <c r="B36" s="36"/>
      <c r="C36" s="36"/>
      <c r="E36" s="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5"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A38" t="s">
        <v>30</v>
      </c>
      <c r="B38" s="7"/>
      <c r="E38" t="s">
        <v>17</v>
      </c>
      <c r="F38" s="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8.25" customHeight="1" x14ac:dyDescent="0.25"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5">
      <c r="A40" s="34" t="s">
        <v>16</v>
      </c>
      <c r="B40" s="34"/>
      <c r="C40" s="34"/>
      <c r="D40" t="s">
        <v>18</v>
      </c>
      <c r="F40" s="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D41" s="36" t="s">
        <v>32</v>
      </c>
      <c r="E41" s="37"/>
      <c r="F41" s="2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D42" s="36"/>
      <c r="E42" s="38"/>
      <c r="F42" s="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D43" t="s">
        <v>19</v>
      </c>
      <c r="F43" s="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D44" t="s">
        <v>20</v>
      </c>
      <c r="F44" s="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D45" t="s">
        <v>21</v>
      </c>
      <c r="F45" s="7"/>
    </row>
    <row r="46" spans="1:22" x14ac:dyDescent="0.25">
      <c r="D46" t="s">
        <v>59</v>
      </c>
      <c r="F46" s="7"/>
    </row>
    <row r="47" spans="1:22" ht="9" customHeight="1" x14ac:dyDescent="0.25"/>
    <row r="48" spans="1:22" x14ac:dyDescent="0.25">
      <c r="A48" t="s">
        <v>22</v>
      </c>
      <c r="B48" s="41"/>
      <c r="C48" s="41"/>
      <c r="E48" t="s">
        <v>23</v>
      </c>
      <c r="F48" s="7"/>
    </row>
    <row r="49" spans="1:10" ht="6.75" customHeight="1" x14ac:dyDescent="0.25"/>
    <row r="50" spans="1:10" x14ac:dyDescent="0.25">
      <c r="A50" s="32" t="s">
        <v>24</v>
      </c>
      <c r="B50" s="32"/>
      <c r="C50" s="32"/>
    </row>
    <row r="51" spans="1:10" x14ac:dyDescent="0.25">
      <c r="A51" s="32"/>
      <c r="B51" s="32"/>
      <c r="C51" s="32"/>
      <c r="D51" s="7"/>
      <c r="E51" t="s">
        <v>25</v>
      </c>
    </row>
    <row r="52" spans="1:10" ht="7.5" customHeight="1" x14ac:dyDescent="0.25"/>
    <row r="53" spans="1:10" x14ac:dyDescent="0.25">
      <c r="A53" s="34" t="s">
        <v>26</v>
      </c>
      <c r="B53" s="34"/>
      <c r="C53" s="35"/>
      <c r="D53" s="16"/>
      <c r="E53" s="12" t="s">
        <v>0</v>
      </c>
      <c r="J53" s="1">
        <f>IF(F31&lt;1,0,IF(B31=F222,0,((1/365*IF(F31="",365,F31))*IF(B31=F222,0,(IF(E36=C218,B38*C219,B38*B219))+(IF(F38="",(15000*B38),IF(F38&lt;=7000,((7000+(IF(F38&lt;7000,-(IF(F40=F221,1000)+IF(F41=F221,1000)+IF(F43=F221,1000)+IF(F44=F221,1000)+IF(F45=F221,1000)+IF(F46=F221,1000)))))*B38),IF(F38&lt;=15000,(F38*B38),IF(F38&gt;15000,(15000*B38)))))*E219)))+IF(D51=F221,D53,0)+IF(F48=F221,ROUNDDOWN(VLOOKUP(B48,$A$228:$B$232,2,FALSE)/365*$F$31,0))-IF(D51=F221,(IF(D56&lt;1,0,IF(D56&gt;D53,D53,D56))),0)-F33))</f>
        <v>0</v>
      </c>
    </row>
    <row r="54" spans="1:10" ht="5.25" customHeight="1" x14ac:dyDescent="0.25"/>
    <row r="55" spans="1:10" x14ac:dyDescent="0.25">
      <c r="A55" s="39" t="s">
        <v>27</v>
      </c>
      <c r="B55" s="39"/>
      <c r="C55" s="39"/>
    </row>
    <row r="56" spans="1:10" x14ac:dyDescent="0.25">
      <c r="A56" s="39"/>
      <c r="B56" s="39"/>
      <c r="C56" s="39"/>
      <c r="D56" s="6"/>
      <c r="E56" s="12" t="s">
        <v>0</v>
      </c>
      <c r="H56" s="27">
        <f>IF(J53&lt;1,0,J53)</f>
        <v>0</v>
      </c>
    </row>
    <row r="57" spans="1:10" ht="24.75" customHeight="1" x14ac:dyDescent="0.25"/>
    <row r="58" spans="1:10" s="10" customFormat="1" ht="16.5" thickBot="1" x14ac:dyDescent="0.3">
      <c r="A58" s="8" t="s">
        <v>61</v>
      </c>
      <c r="B58" s="9"/>
      <c r="C58" s="9"/>
      <c r="D58" s="9"/>
      <c r="E58" s="9"/>
      <c r="F58" s="9"/>
      <c r="G58" s="9"/>
      <c r="H58" s="28">
        <f>H26+H56</f>
        <v>0</v>
      </c>
    </row>
    <row r="59" spans="1:10" ht="15.75" thickTop="1" x14ac:dyDescent="0.25"/>
    <row r="60" spans="1:10" x14ac:dyDescent="0.25">
      <c r="A60" s="40" t="s">
        <v>28</v>
      </c>
      <c r="B60" s="40"/>
      <c r="C60" s="40"/>
      <c r="D60" s="40"/>
      <c r="E60" s="40"/>
      <c r="F60" s="40"/>
      <c r="G60" s="40"/>
      <c r="H60" s="40"/>
    </row>
    <row r="61" spans="1:10" x14ac:dyDescent="0.25">
      <c r="A61" s="40"/>
      <c r="B61" s="40"/>
      <c r="C61" s="40"/>
      <c r="D61" s="40"/>
      <c r="E61" s="40"/>
      <c r="F61" s="40"/>
      <c r="G61" s="40"/>
      <c r="H61" s="40"/>
    </row>
    <row r="212" spans="1:6" s="1" customFormat="1" x14ac:dyDescent="0.25"/>
    <row r="213" spans="1:6" s="1" customFormat="1" x14ac:dyDescent="0.25"/>
    <row r="214" spans="1:6" s="1" customFormat="1" x14ac:dyDescent="0.25"/>
    <row r="215" spans="1:6" s="1" customFormat="1" x14ac:dyDescent="0.25"/>
    <row r="216" spans="1:6" s="1" customFormat="1" x14ac:dyDescent="0.25"/>
    <row r="217" spans="1:6" s="1" customFormat="1" x14ac:dyDescent="0.25"/>
    <row r="218" spans="1:6" s="1" customFormat="1" ht="15.75" x14ac:dyDescent="0.25">
      <c r="A218" s="1" t="s">
        <v>34</v>
      </c>
      <c r="B218" s="23" t="s">
        <v>33</v>
      </c>
      <c r="C218" s="23" t="s">
        <v>52</v>
      </c>
      <c r="E218" s="1" t="s">
        <v>35</v>
      </c>
      <c r="F218" s="2" t="s">
        <v>36</v>
      </c>
    </row>
    <row r="219" spans="1:6" s="1" customFormat="1" x14ac:dyDescent="0.25">
      <c r="A219" s="1">
        <v>2014</v>
      </c>
      <c r="B219" s="1">
        <v>410</v>
      </c>
      <c r="C219" s="1">
        <v>454</v>
      </c>
      <c r="E219" s="24">
        <v>1.4999999999999999E-2</v>
      </c>
      <c r="F219" s="25">
        <v>7000</v>
      </c>
    </row>
    <row r="220" spans="1:6" s="1" customFormat="1" x14ac:dyDescent="0.25">
      <c r="F220" s="2"/>
    </row>
    <row r="221" spans="1:6" s="1" customFormat="1" x14ac:dyDescent="0.25">
      <c r="A221" s="1" t="s">
        <v>44</v>
      </c>
      <c r="B221" s="1">
        <v>1000</v>
      </c>
      <c r="F221" s="1" t="s">
        <v>42</v>
      </c>
    </row>
    <row r="222" spans="1:6" s="1" customFormat="1" x14ac:dyDescent="0.25">
      <c r="A222" s="1" t="s">
        <v>45</v>
      </c>
      <c r="B222" s="1">
        <v>1000</v>
      </c>
      <c r="F222" s="1" t="s">
        <v>43</v>
      </c>
    </row>
    <row r="223" spans="1:6" s="1" customFormat="1" x14ac:dyDescent="0.25">
      <c r="A223" s="1" t="s">
        <v>46</v>
      </c>
      <c r="B223" s="1">
        <v>1000</v>
      </c>
      <c r="F223" s="2"/>
    </row>
    <row r="224" spans="1:6" s="1" customFormat="1" x14ac:dyDescent="0.25">
      <c r="A224" s="1" t="s">
        <v>47</v>
      </c>
      <c r="B224" s="1">
        <v>1000</v>
      </c>
      <c r="E224" s="1" t="s">
        <v>50</v>
      </c>
      <c r="F224" s="26">
        <v>15500</v>
      </c>
    </row>
    <row r="225" spans="1:6" s="1" customFormat="1" x14ac:dyDescent="0.25">
      <c r="A225" s="1" t="s">
        <v>48</v>
      </c>
      <c r="B225" s="1">
        <v>1000</v>
      </c>
      <c r="E225" s="1" t="s">
        <v>51</v>
      </c>
      <c r="F225" s="25">
        <f>F224/365</f>
        <v>42.465753424657535</v>
      </c>
    </row>
    <row r="226" spans="1:6" s="1" customFormat="1" x14ac:dyDescent="0.25">
      <c r="A226" s="1" t="s">
        <v>49</v>
      </c>
      <c r="B226" s="1">
        <v>1000</v>
      </c>
      <c r="F226" s="2"/>
    </row>
    <row r="227" spans="1:6" s="1" customFormat="1" x14ac:dyDescent="0.25">
      <c r="F227" s="2"/>
    </row>
    <row r="228" spans="1:6" s="1" customFormat="1" x14ac:dyDescent="0.25">
      <c r="A228" s="1" t="s">
        <v>37</v>
      </c>
      <c r="B228" s="1">
        <v>1200</v>
      </c>
      <c r="F228" s="2"/>
    </row>
    <row r="229" spans="1:6" s="1" customFormat="1" x14ac:dyDescent="0.25">
      <c r="A229" s="1" t="s">
        <v>39</v>
      </c>
      <c r="B229" s="1">
        <v>1800</v>
      </c>
      <c r="F229" s="2"/>
    </row>
    <row r="230" spans="1:6" s="1" customFormat="1" x14ac:dyDescent="0.25">
      <c r="A230" s="1" t="s">
        <v>38</v>
      </c>
      <c r="B230" s="1">
        <v>2400</v>
      </c>
      <c r="F230" s="2"/>
    </row>
    <row r="231" spans="1:6" s="1" customFormat="1" x14ac:dyDescent="0.25">
      <c r="A231" s="1" t="s">
        <v>40</v>
      </c>
      <c r="B231" s="1">
        <v>3000</v>
      </c>
      <c r="F231" s="2"/>
    </row>
    <row r="232" spans="1:6" s="1" customFormat="1" x14ac:dyDescent="0.25">
      <c r="A232" s="1" t="s">
        <v>41</v>
      </c>
      <c r="B232" s="1">
        <v>3600</v>
      </c>
      <c r="F232" s="2"/>
    </row>
    <row r="233" spans="1:6" s="1" customFormat="1" x14ac:dyDescent="0.25">
      <c r="F233" s="2"/>
    </row>
    <row r="234" spans="1:6" s="1" customFormat="1" x14ac:dyDescent="0.25">
      <c r="F234" s="2"/>
    </row>
    <row r="235" spans="1:6" s="1" customFormat="1" x14ac:dyDescent="0.25">
      <c r="F235" s="2"/>
    </row>
    <row r="236" spans="1:6" s="1" customFormat="1" x14ac:dyDescent="0.25">
      <c r="F236" s="2"/>
    </row>
    <row r="237" spans="1:6" s="1" customFormat="1" x14ac:dyDescent="0.25">
      <c r="F237" s="2"/>
    </row>
    <row r="238" spans="1:6" s="1" customFormat="1" x14ac:dyDescent="0.25">
      <c r="F238" s="2"/>
    </row>
    <row r="239" spans="1:6" s="1" customFormat="1" x14ac:dyDescent="0.25">
      <c r="F239" s="2"/>
    </row>
    <row r="240" spans="1:6" s="1" customFormat="1" x14ac:dyDescent="0.25">
      <c r="F240" s="2"/>
    </row>
    <row r="241" s="1" customFormat="1" x14ac:dyDescent="0.25"/>
    <row r="242" s="1" customFormat="1" x14ac:dyDescent="0.25"/>
  </sheetData>
  <sheetProtection password="DF9D" sheet="1" objects="1" scenarios="1" selectLockedCells="1"/>
  <mergeCells count="17">
    <mergeCell ref="A55:C56"/>
    <mergeCell ref="A60:H61"/>
    <mergeCell ref="A40:C40"/>
    <mergeCell ref="A53:C53"/>
    <mergeCell ref="B48:C48"/>
    <mergeCell ref="A33:E33"/>
    <mergeCell ref="A30:A31"/>
    <mergeCell ref="A35:C36"/>
    <mergeCell ref="D41:E42"/>
    <mergeCell ref="A50:C51"/>
    <mergeCell ref="A3:C3"/>
    <mergeCell ref="A1:H1"/>
    <mergeCell ref="A2:H2"/>
    <mergeCell ref="A6:G6"/>
    <mergeCell ref="A28:E28"/>
    <mergeCell ref="A25:A26"/>
    <mergeCell ref="A15:H15"/>
  </mergeCells>
  <dataValidations count="12">
    <dataValidation type="list" allowBlank="1" showInputMessage="1" showErrorMessage="1" promptTitle="Toqqaagit" prompt="Talerpiatungaaniittoq qarsuusaq ammut tikkuaqqasoq tooruk, taavalu illu imaluunniit inissiaq toqqarlugu" sqref="E36">
      <formula1>$B$218:$C$218</formula1>
    </dataValidation>
    <dataValidation type="list" allowBlank="1" showInputMessage="1" showErrorMessage="1" promptTitle="Toqqaagit" prompt="Talerpiatungaaniittoq qarsuusaq ammut tikkuaqqasoq tooruk, taavalu &quot;Aap&quot; imaluunniit &quot;Naagga&quot; toqqarlugu" sqref="D51">
      <formula1>$F$221:$F$222</formula1>
    </dataValidation>
    <dataValidation type="list" allowBlank="1" showInputMessage="1" showErrorMessage="1" sqref="L19">
      <formula1>$M$19:$M$22</formula1>
    </dataValidation>
    <dataValidation type="list" allowBlank="1" showInputMessage="1" showErrorMessage="1" promptTitle="Toqqaagit" prompt="Talerpiatungaaniittoq qarsuusaq ammut tikkuaqqasoq tooruk, taavalu inigisaq qassinik initalik toqqarlugu" sqref="B48:C48">
      <formula1>$A$228:$A$232</formula1>
    </dataValidation>
    <dataValidation allowBlank="1" showInputMessage="1" showErrorMessage="1" promptTitle="Allakkit" prompt="Ullut qassit akeqanngitsumik ineqartitsisoqarsimanera allassavatit" sqref="F26"/>
    <dataValidation allowBlank="1" showInputMessage="1" showErrorMessage="1" promptTitle="Allakkit" prompt="Ullut qassit akeqanngitsumik ineqartitsisoqarsimanera allassavatit" sqref="F31"/>
    <dataValidation allowBlank="1" showInputMessage="1" showErrorMessage="1" promptTitle="Allakkit" prompt="Piffissami nammineq akiliuteqartoqarsimappat akiliutit katinneri uani allanneqassapput_x000a_" sqref="F33"/>
    <dataValidation allowBlank="1" showInputMessage="1" showErrorMessage="1" promptTitle="Allaguk" prompt="Inigisap angissusaa m2-inngorlugu allaguk_x000a_" sqref="B38"/>
    <dataValidation allowBlank="1" showInputMessage="1" showErrorMessage="1" promptTitle="Allaguk" prompt="Illup naammassillugu sananeqarnerani m2-imut akia allaguk" sqref="F38"/>
    <dataValidation allowBlank="1" showInputMessage="1" showErrorMessage="1" promptTitle="Skriv" prompt="Piffissami akeqanngitsumik innaallagissamik, kiassarneqarnermik il.il. atuisimanermut aningaasartuutiviit allakkit_x000a_" sqref="D53"/>
    <dataValidation allowBlank="1" showInputMessage="1" showErrorMessage="1" promptTitle="Skriv" prompt="Piffissami innaallagissamik, kiassarneqarnermik il.il. atuisimanermut aningaasartuutiviit sulisitsisumit ilaannakortumik akililerneqarsimatillugit nammineq akiliutigisimasat allanneqassapput" sqref="D56"/>
    <dataValidation type="list" allowBlank="1" showInputMessage="1" showErrorMessage="1" promptTitle="Toqqaagit" prompt="Talerpiatungaaniittoq qarsuusaq ammut tikkuaqqasoq tooruk, taavalu &quot;Aap&quot; imaluunniit &quot;Naagga&quot; toqqarlugu" sqref="B26 B31 F40 F42 F43 F44 F45 F46 F48">
      <formula1>$F$221:$F$222</formula1>
    </dataValidation>
  </dataValidations>
  <hyperlinks>
    <hyperlink ref="H6" r:id="rId1"/>
  </hyperlinks>
  <pageMargins left="0.7" right="0.7" top="0.75" bottom="0.75" header="0.3" footer="0.3"/>
  <pageSetup paperSize="9" scale="62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Skattestyrelsen</cp:lastModifiedBy>
  <cp:lastPrinted>2013-03-07T16:49:13Z</cp:lastPrinted>
  <dcterms:created xsi:type="dcterms:W3CDTF">2013-02-01T12:54:25Z</dcterms:created>
  <dcterms:modified xsi:type="dcterms:W3CDTF">2013-11-28T15:40:34Z</dcterms:modified>
</cp:coreProperties>
</file>